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31" windowHeight="10032" activeTab="3"/>
  </bookViews>
  <sheets>
    <sheet name=" SUM" sheetId="1" r:id="rId1"/>
    <sheet name=" AVERAGE" sheetId="2" r:id="rId2"/>
    <sheet name=" COUNT" sheetId="3" r:id="rId3"/>
    <sheet name="SUBTOTAL" sheetId="4" r:id="rId4"/>
  </sheets>
  <externalReferences>
    <externalReference r:id="rId7"/>
    <externalReference r:id="rId8"/>
  </externalReferences>
  <definedNames>
    <definedName name="_xlnm._FilterDatabase" localSheetId="3" hidden="1">SUBTOTAL!$B$1:$F$18</definedName>
    <definedName name="_xlnm._FilterDatabase" localSheetId="0" hidden="1">'[1]#REF'!$B$2:$F$18</definedName>
    <definedName name="_xlnm._FilterDatabase" localSheetId="1" hidden="1">'[2]#REF'!$B$2:$F$18</definedName>
  </definedNames>
  <calcPr calcId="144525"/>
</workbook>
</file>

<file path=xl/sharedStrings.xml><?xml version="1.0" encoding="utf-8"?>
<sst xmlns="http://schemas.openxmlformats.org/spreadsheetml/2006/main" count="151" uniqueCount="57">
  <si>
    <t>The SUM Functions</t>
  </si>
  <si>
    <t>Date</t>
  </si>
  <si>
    <t>Product</t>
  </si>
  <si>
    <t>Sales</t>
  </si>
  <si>
    <t>Unit Price</t>
  </si>
  <si>
    <t>Total</t>
  </si>
  <si>
    <t>condition</t>
  </si>
  <si>
    <t>Total sales</t>
  </si>
  <si>
    <t>Running shoes</t>
  </si>
  <si>
    <t>coat</t>
  </si>
  <si>
    <t>Pants</t>
  </si>
  <si>
    <t>1: Use SUMIF for single criterion.
The syntax is: (range, criteria, sum_range)
2: Don't forget to make cells absolute references when dragging down.
3: SUMPRODUCT: (Array1, Array2)</t>
  </si>
  <si>
    <t>The AVERAGE Functions</t>
  </si>
  <si>
    <t>Condition</t>
  </si>
  <si>
    <t>Result</t>
  </si>
  <si>
    <t>running shoes</t>
  </si>
  <si>
    <t>Overall average</t>
  </si>
  <si>
    <t>coat average</t>
  </si>
  <si>
    <t>1:The AVERAGEIF is used to get the average value of a specific criterion. 
The syntax is: (Range, Criteria, Average_range)
2:The AVERAGEIFS function can average multiple conditions
the syntax is: (Average_range,range1, Criteria1, ,range2, Criteria3,)
3: Double quotation marks need to be used when text appears in the function formula</t>
  </si>
  <si>
    <t>The COUNT Functions</t>
  </si>
  <si>
    <t>Serial Number</t>
  </si>
  <si>
    <t>Contributor</t>
  </si>
  <si>
    <t>Word count</t>
  </si>
  <si>
    <t>Reviewer</t>
  </si>
  <si>
    <t>whether to adopt</t>
  </si>
  <si>
    <t>Royalties</t>
  </si>
  <si>
    <t>Conditions</t>
  </si>
  <si>
    <t>Number</t>
  </si>
  <si>
    <t>A202203010</t>
  </si>
  <si>
    <t>Mark</t>
  </si>
  <si>
    <t>MJ</t>
  </si>
  <si>
    <t>no</t>
  </si>
  <si>
    <t>Submitted Articles</t>
  </si>
  <si>
    <t>A202203011</t>
  </si>
  <si>
    <t>Christian</t>
  </si>
  <si>
    <t>Yes</t>
  </si>
  <si>
    <t>Articles to be reviewed</t>
  </si>
  <si>
    <t>A202203012</t>
  </si>
  <si>
    <t>James</t>
  </si>
  <si>
    <t>Royalties &gt; $10</t>
  </si>
  <si>
    <t>A202203013</t>
  </si>
  <si>
    <t>Logan</t>
  </si>
  <si>
    <t>Articles adopted by Christian</t>
  </si>
  <si>
    <t>A202203014</t>
  </si>
  <si>
    <t>A202203015</t>
  </si>
  <si>
    <r>
      <rPr>
        <sz val="11"/>
        <color theme="1"/>
        <rFont val="Open Sans"/>
        <charset val="134"/>
      </rPr>
      <t>(COUNT)</t>
    </r>
    <r>
      <rPr>
        <sz val="11"/>
        <color theme="1"/>
        <rFont val="宋体"/>
        <charset val="134"/>
      </rPr>
      <t>：</t>
    </r>
    <r>
      <rPr>
        <sz val="11"/>
        <color theme="1"/>
        <rFont val="Open Sans"/>
        <charset val="134"/>
      </rPr>
      <t>Count the number of cells containing numbers 
(COUNTA)</t>
    </r>
    <r>
      <rPr>
        <sz val="11"/>
        <color theme="1"/>
        <rFont val="宋体"/>
        <charset val="134"/>
      </rPr>
      <t>：</t>
    </r>
    <r>
      <rPr>
        <sz val="11"/>
        <color theme="1"/>
        <rFont val="Open Sans"/>
        <charset val="134"/>
      </rPr>
      <t>Count the number of non-empty cells 
(COUNTBLANK)</t>
    </r>
    <r>
      <rPr>
        <sz val="11"/>
        <color theme="1"/>
        <rFont val="宋体"/>
        <charset val="134"/>
      </rPr>
      <t>：</t>
    </r>
    <r>
      <rPr>
        <sz val="11"/>
        <color theme="1"/>
        <rFont val="Open Sans"/>
        <charset val="134"/>
      </rPr>
      <t xml:space="preserve"> Count the number of blank cells 
(COUNTIF and COUNTIFS)</t>
    </r>
    <r>
      <rPr>
        <sz val="11"/>
        <color theme="1"/>
        <rFont val="宋体"/>
        <charset val="134"/>
      </rPr>
      <t>：</t>
    </r>
    <r>
      <rPr>
        <sz val="11"/>
        <color theme="1"/>
        <rFont val="Open Sans"/>
        <charset val="134"/>
      </rPr>
      <t xml:space="preserve"> Conditional count of cells</t>
    </r>
  </si>
  <si>
    <t>A202203016</t>
  </si>
  <si>
    <t>A202203017</t>
  </si>
  <si>
    <t>A202203018</t>
  </si>
  <si>
    <t>A202203019</t>
  </si>
  <si>
    <t>A202203020</t>
  </si>
  <si>
    <t>A202203021</t>
  </si>
  <si>
    <t>A202203022</t>
  </si>
  <si>
    <t>A202203023</t>
  </si>
  <si>
    <t>A202203024</t>
  </si>
  <si>
    <t>A202203025</t>
  </si>
  <si>
    <t>The SUBTOTAL Function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</si>
</sst>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41" formatCode="_-* #,##0_-;\-* #,##0_-;_-* &quot;-&quot;_-;_-@_-"/>
    <numFmt numFmtId="176" formatCode="[$$-1004]#,##0.00_);\([$$-1004]#,##0.00\)"/>
    <numFmt numFmtId="177" formatCode="_-&quot;€&quot;* #,##0.00_-;\-&quot;€&quot;* #,##0.00_-;_-&quot;€&quot;* \-??_-;_-@_-"/>
    <numFmt numFmtId="178" formatCode="_-&quot;€&quot;* #,##0_-;\-&quot;€&quot;* #,##0_-;_-&quot;€&quot;* &quot;-&quot;_-;_-@_-"/>
    <numFmt numFmtId="179" formatCode="dd/mm/yyyy;@"/>
  </numFmts>
  <fonts count="29">
    <font>
      <sz val="11"/>
      <color theme="1"/>
      <name val="Calibri"/>
      <charset val="134"/>
      <scheme val="minor"/>
    </font>
    <font>
      <sz val="20"/>
      <color theme="4" tint="-0.25"/>
      <name val="Open Sans ExtraBold"/>
      <charset val="134"/>
    </font>
    <font>
      <b/>
      <sz val="12"/>
      <color rgb="FFFFFFFF"/>
      <name val="Open Sans"/>
      <charset val="134"/>
    </font>
    <font>
      <b/>
      <sz val="11"/>
      <color theme="0"/>
      <name val="Open Sans"/>
      <charset val="134"/>
    </font>
    <font>
      <sz val="11"/>
      <color theme="1"/>
      <name val="Open Sans"/>
      <charset val="134"/>
    </font>
    <font>
      <b/>
      <sz val="11"/>
      <color rgb="FFFFFFFF"/>
      <name val="Open Sans"/>
      <charset val="134"/>
    </font>
    <font>
      <sz val="11"/>
      <color rgb="FF000000"/>
      <name val="宋体"/>
      <charset val="134"/>
    </font>
    <font>
      <sz val="11"/>
      <color rgb="FF000000"/>
      <name val="Open Sans"/>
      <charset val="134"/>
    </font>
    <font>
      <b/>
      <sz val="12"/>
      <color theme="0"/>
      <name val="Open Sans"/>
      <charset val="134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4" tint="-0.25"/>
      </left>
      <right/>
      <top style="medium">
        <color theme="4" tint="-0.25"/>
      </top>
      <bottom/>
      <diagonal/>
    </border>
    <border>
      <left/>
      <right style="medium">
        <color theme="4" tint="-0.25"/>
      </right>
      <top style="medium">
        <color theme="4" tint="-0.25"/>
      </top>
      <bottom/>
      <diagonal/>
    </border>
    <border>
      <left style="medium">
        <color theme="4" tint="-0.25"/>
      </left>
      <right/>
      <top/>
      <bottom/>
      <diagonal/>
    </border>
    <border>
      <left/>
      <right style="medium">
        <color theme="4" tint="-0.25"/>
      </right>
      <top/>
      <bottom/>
      <diagonal/>
    </border>
    <border>
      <left style="medium">
        <color theme="4" tint="-0.25"/>
      </left>
      <right/>
      <top/>
      <bottom style="medium">
        <color theme="4" tint="-0.25"/>
      </bottom>
      <diagonal/>
    </border>
    <border>
      <left/>
      <right style="medium">
        <color theme="4" tint="-0.25"/>
      </right>
      <top/>
      <bottom style="medium">
        <color theme="4" tint="-0.25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22" applyNumberFormat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0" fillId="16" borderId="2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4" borderId="2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13" borderId="2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21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9" fontId="0" fillId="0" borderId="0" xfId="0" applyNumberFormat="1">
      <alignment vertical="center"/>
    </xf>
    <xf numFmtId="179" fontId="1" fillId="0" borderId="0" xfId="0" applyNumberFormat="1" applyFont="1" applyAlignment="1">
      <alignment horizontal="left"/>
    </xf>
    <xf numFmtId="17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502920</xdr:colOff>
      <xdr:row>0</xdr:row>
      <xdr:rowOff>419100</xdr:rowOff>
    </xdr:from>
    <xdr:to>
      <xdr:col>14</xdr:col>
      <xdr:colOff>99060</xdr:colOff>
      <xdr:row>14</xdr:row>
      <xdr:rowOff>175260</xdr:rowOff>
    </xdr:to>
    <xdr:pic>
      <xdr:nvPicPr>
        <xdr:cNvPr id="2" name="Picture 1" descr="SUB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7860" y="419100"/>
          <a:ext cx="4648200" cy="40487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ERAGE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19"/>
  <sheetViews>
    <sheetView showGridLines="0" workbookViewId="0">
      <selection activeCell="J3" sqref="J3:J5"/>
    </sheetView>
  </sheetViews>
  <sheetFormatPr defaultColWidth="8.88888888888889" defaultRowHeight="14.4"/>
  <cols>
    <col min="1" max="1" width="5.11111111111111" customWidth="1"/>
    <col min="2" max="2" width="15.6666666666667" style="1" customWidth="1"/>
    <col min="3" max="3" width="15.7777777777778" customWidth="1"/>
    <col min="4" max="4" width="11.4444444444444" customWidth="1"/>
    <col min="5" max="5" width="11.6666666666667" customWidth="1"/>
    <col min="6" max="7" width="16.6666666666667" customWidth="1"/>
    <col min="8" max="8" width="7.44444444444444" customWidth="1"/>
    <col min="9" max="9" width="23" customWidth="1"/>
    <col min="10" max="10" width="16.6666666666667" customWidth="1"/>
    <col min="12" max="12" width="12.1111111111111" customWidth="1"/>
  </cols>
  <sheetData>
    <row r="1" ht="38" customHeight="1" spans="2:4">
      <c r="B1" s="2" t="s">
        <v>0</v>
      </c>
      <c r="C1" s="2"/>
      <c r="D1" s="2"/>
    </row>
    <row r="2" ht="36" customHeight="1" spans="2:10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37"/>
      <c r="I2" s="39" t="s">
        <v>6</v>
      </c>
      <c r="J2" s="40" t="s">
        <v>7</v>
      </c>
    </row>
    <row r="3" ht="22" customHeight="1" spans="2:12">
      <c r="B3" s="5">
        <v>44607</v>
      </c>
      <c r="C3" s="6" t="s">
        <v>8</v>
      </c>
      <c r="D3" s="7">
        <v>57</v>
      </c>
      <c r="E3" s="8">
        <v>119</v>
      </c>
      <c r="F3" s="8">
        <f>D3*E3</f>
        <v>6783</v>
      </c>
      <c r="G3" s="38">
        <f>SUMPRODUCT(D3,E3)</f>
        <v>6783</v>
      </c>
      <c r="I3" s="6" t="s">
        <v>8</v>
      </c>
      <c r="J3" s="6"/>
      <c r="L3" s="41"/>
    </row>
    <row r="4" ht="22" customHeight="1" spans="2:10">
      <c r="B4" s="5">
        <v>44636</v>
      </c>
      <c r="C4" s="6" t="s">
        <v>9</v>
      </c>
      <c r="D4" s="7">
        <v>53</v>
      </c>
      <c r="E4" s="8">
        <v>69.9</v>
      </c>
      <c r="F4" s="8">
        <f t="shared" ref="F4:F18" si="0">D4*E4</f>
        <v>3704.7</v>
      </c>
      <c r="G4" s="38">
        <f t="shared" ref="G4:G18" si="1">SUMPRODUCT(D4,E4)</f>
        <v>3704.7</v>
      </c>
      <c r="I4" s="6" t="s">
        <v>10</v>
      </c>
      <c r="J4" s="6"/>
    </row>
    <row r="5" ht="22" customHeight="1" spans="2:10">
      <c r="B5" s="5">
        <v>44637</v>
      </c>
      <c r="C5" s="6" t="s">
        <v>10</v>
      </c>
      <c r="D5" s="7">
        <v>35</v>
      </c>
      <c r="E5" s="8">
        <v>49.9</v>
      </c>
      <c r="F5" s="8">
        <f t="shared" si="0"/>
        <v>1746.5</v>
      </c>
      <c r="G5" s="38">
        <f t="shared" si="1"/>
        <v>1746.5</v>
      </c>
      <c r="I5" s="6" t="s">
        <v>9</v>
      </c>
      <c r="J5" s="6"/>
    </row>
    <row r="6" ht="22" customHeight="1" spans="2:7">
      <c r="B6" s="5">
        <v>44610</v>
      </c>
      <c r="C6" s="6" t="s">
        <v>8</v>
      </c>
      <c r="D6" s="7">
        <v>86</v>
      </c>
      <c r="E6" s="8">
        <v>119</v>
      </c>
      <c r="F6" s="8">
        <f t="shared" si="0"/>
        <v>10234</v>
      </c>
      <c r="G6" s="38">
        <f t="shared" si="1"/>
        <v>10234</v>
      </c>
    </row>
    <row r="7" customFormat="1" ht="22" customHeight="1" spans="2:7">
      <c r="B7" s="5">
        <v>44611</v>
      </c>
      <c r="C7" s="6" t="s">
        <v>9</v>
      </c>
      <c r="D7" s="7">
        <v>91</v>
      </c>
      <c r="E7" s="8">
        <v>69.9</v>
      </c>
      <c r="F7" s="8">
        <f t="shared" si="0"/>
        <v>6360.9</v>
      </c>
      <c r="G7" s="38">
        <f t="shared" si="1"/>
        <v>6360.9</v>
      </c>
    </row>
    <row r="8" customFormat="1" ht="22" customHeight="1" spans="2:10">
      <c r="B8" s="5">
        <v>44612</v>
      </c>
      <c r="C8" s="9" t="s">
        <v>10</v>
      </c>
      <c r="D8" s="7">
        <v>55</v>
      </c>
      <c r="E8" s="10">
        <v>49.9</v>
      </c>
      <c r="F8" s="10">
        <f t="shared" si="0"/>
        <v>2744.5</v>
      </c>
      <c r="G8" s="38">
        <f t="shared" si="1"/>
        <v>2744.5</v>
      </c>
      <c r="I8" s="27" t="s">
        <v>11</v>
      </c>
      <c r="J8" s="32"/>
    </row>
    <row r="9" customFormat="1" ht="22" customHeight="1" spans="2:10">
      <c r="B9" s="5">
        <v>44641</v>
      </c>
      <c r="C9" s="6" t="s">
        <v>8</v>
      </c>
      <c r="D9" s="7">
        <v>36</v>
      </c>
      <c r="E9" s="8">
        <v>119</v>
      </c>
      <c r="F9" s="8">
        <f t="shared" si="0"/>
        <v>4284</v>
      </c>
      <c r="G9" s="38">
        <f t="shared" si="1"/>
        <v>4284</v>
      </c>
      <c r="I9" s="28"/>
      <c r="J9" s="34"/>
    </row>
    <row r="10" customFormat="1" ht="22" customHeight="1" spans="2:10">
      <c r="B10" s="5">
        <v>44642</v>
      </c>
      <c r="C10" s="6" t="s">
        <v>10</v>
      </c>
      <c r="D10" s="7">
        <v>29</v>
      </c>
      <c r="E10" s="8">
        <v>49.9</v>
      </c>
      <c r="F10" s="8">
        <f t="shared" si="0"/>
        <v>1447.1</v>
      </c>
      <c r="G10" s="38">
        <f t="shared" si="1"/>
        <v>1447.1</v>
      </c>
      <c r="I10" s="28"/>
      <c r="J10" s="34"/>
    </row>
    <row r="11" customFormat="1" ht="22" customHeight="1" spans="2:10">
      <c r="B11" s="5">
        <v>44643</v>
      </c>
      <c r="C11" s="6" t="s">
        <v>8</v>
      </c>
      <c r="D11" s="7">
        <v>40</v>
      </c>
      <c r="E11" s="8">
        <v>119</v>
      </c>
      <c r="F11" s="8">
        <f t="shared" si="0"/>
        <v>4760</v>
      </c>
      <c r="G11" s="38">
        <f t="shared" si="1"/>
        <v>4760</v>
      </c>
      <c r="I11" s="28"/>
      <c r="J11" s="34"/>
    </row>
    <row r="12" customFormat="1" ht="22" customHeight="1" spans="2:10">
      <c r="B12" s="5">
        <v>44644</v>
      </c>
      <c r="C12" s="6" t="s">
        <v>9</v>
      </c>
      <c r="D12" s="7">
        <v>95</v>
      </c>
      <c r="E12" s="8">
        <v>69.9</v>
      </c>
      <c r="F12" s="8">
        <f t="shared" si="0"/>
        <v>6640.5</v>
      </c>
      <c r="G12" s="38">
        <f t="shared" si="1"/>
        <v>6640.5</v>
      </c>
      <c r="I12" s="28"/>
      <c r="J12" s="34"/>
    </row>
    <row r="13" customFormat="1" ht="22" customHeight="1" spans="2:10">
      <c r="B13" s="5">
        <v>44586</v>
      </c>
      <c r="C13" s="6" t="s">
        <v>8</v>
      </c>
      <c r="D13" s="7">
        <v>45</v>
      </c>
      <c r="E13" s="8">
        <v>119</v>
      </c>
      <c r="F13" s="8">
        <f t="shared" si="0"/>
        <v>5355</v>
      </c>
      <c r="G13" s="38">
        <f t="shared" si="1"/>
        <v>5355</v>
      </c>
      <c r="I13" s="28"/>
      <c r="J13" s="34"/>
    </row>
    <row r="14" customFormat="1" ht="22" customHeight="1" spans="2:10">
      <c r="B14" s="5">
        <v>44618</v>
      </c>
      <c r="C14" s="9" t="s">
        <v>9</v>
      </c>
      <c r="D14" s="7">
        <v>95</v>
      </c>
      <c r="E14" s="10">
        <v>69.9</v>
      </c>
      <c r="F14" s="10">
        <f t="shared" si="0"/>
        <v>6640.5</v>
      </c>
      <c r="G14" s="38">
        <f t="shared" si="1"/>
        <v>6640.5</v>
      </c>
      <c r="I14" s="29"/>
      <c r="J14" s="36"/>
    </row>
    <row r="15" customFormat="1" ht="22" customHeight="1" spans="2:7">
      <c r="B15" s="5">
        <v>44647</v>
      </c>
      <c r="C15" s="6" t="s">
        <v>10</v>
      </c>
      <c r="D15" s="7">
        <v>50</v>
      </c>
      <c r="E15" s="8">
        <v>49.9</v>
      </c>
      <c r="F15" s="8">
        <f t="shared" si="0"/>
        <v>2495</v>
      </c>
      <c r="G15" s="38">
        <f t="shared" si="1"/>
        <v>2495</v>
      </c>
    </row>
    <row r="16" customFormat="1" ht="22" customHeight="1" spans="2:7">
      <c r="B16" s="5">
        <v>44648</v>
      </c>
      <c r="C16" s="6" t="s">
        <v>8</v>
      </c>
      <c r="D16" s="7">
        <v>79</v>
      </c>
      <c r="E16" s="8">
        <v>119</v>
      </c>
      <c r="F16" s="8">
        <f t="shared" si="0"/>
        <v>9401</v>
      </c>
      <c r="G16" s="38">
        <f t="shared" si="1"/>
        <v>9401</v>
      </c>
    </row>
    <row r="17" customFormat="1" ht="22" customHeight="1" spans="2:7">
      <c r="B17" s="5">
        <v>44613</v>
      </c>
      <c r="C17" s="6" t="s">
        <v>10</v>
      </c>
      <c r="D17" s="7">
        <v>28</v>
      </c>
      <c r="E17" s="8">
        <v>49.9</v>
      </c>
      <c r="F17" s="8">
        <f t="shared" si="0"/>
        <v>1397.2</v>
      </c>
      <c r="G17" s="38">
        <f t="shared" si="1"/>
        <v>1397.2</v>
      </c>
    </row>
    <row r="18" customFormat="1" ht="22" customHeight="1" spans="2:7">
      <c r="B18" s="5">
        <v>44614</v>
      </c>
      <c r="C18" s="6" t="s">
        <v>8</v>
      </c>
      <c r="D18" s="7">
        <v>60</v>
      </c>
      <c r="E18" s="8">
        <v>119</v>
      </c>
      <c r="F18" s="8">
        <f t="shared" si="0"/>
        <v>7140</v>
      </c>
      <c r="G18" s="38">
        <f t="shared" si="1"/>
        <v>7140</v>
      </c>
    </row>
    <row r="19" customFormat="1" ht="22" customHeight="1" spans="2:7">
      <c r="B19" s="13" t="s">
        <v>5</v>
      </c>
      <c r="C19" s="6"/>
      <c r="D19" s="7"/>
      <c r="E19" s="8"/>
      <c r="F19" s="8">
        <f>SUM(F3:F18)</f>
        <v>81133.9</v>
      </c>
      <c r="G19" s="38">
        <f>SUMPRODUCT(D3:D18,E3:E18)</f>
        <v>81133.9</v>
      </c>
    </row>
  </sheetData>
  <sheetProtection formatCells="0" insertHyperlinks="0" autoFilter="0"/>
  <mergeCells count="2">
    <mergeCell ref="B1:D1"/>
    <mergeCell ref="I8:J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8"/>
  <sheetViews>
    <sheetView showGridLines="0" workbookViewId="0">
      <selection activeCell="I3" sqref="I3:I4"/>
    </sheetView>
  </sheetViews>
  <sheetFormatPr defaultColWidth="8.88888888888889" defaultRowHeight="14.4"/>
  <cols>
    <col min="1" max="1" width="5.11111111111111" customWidth="1"/>
    <col min="2" max="2" width="15.6666666666667" customWidth="1"/>
    <col min="3" max="3" width="15.7777777777778" customWidth="1"/>
    <col min="4" max="4" width="11.1111111111111" customWidth="1"/>
    <col min="5" max="5" width="11.6666666666667" customWidth="1"/>
    <col min="6" max="6" width="14" customWidth="1"/>
    <col min="7" max="7" width="7.44444444444444" customWidth="1"/>
    <col min="8" max="8" width="20.7777777777778" customWidth="1"/>
    <col min="9" max="9" width="28.5555555555556" customWidth="1"/>
    <col min="10" max="10" width="6" customWidth="1"/>
  </cols>
  <sheetData>
    <row r="1" customFormat="1" ht="38" customHeight="1" spans="2:5">
      <c r="B1" s="2" t="s">
        <v>12</v>
      </c>
      <c r="C1" s="2"/>
      <c r="D1" s="2"/>
      <c r="E1" s="2"/>
    </row>
    <row r="2" ht="36" customHeight="1" spans="2:9">
      <c r="B2" s="25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H2" s="14" t="s">
        <v>13</v>
      </c>
      <c r="I2" s="14" t="s">
        <v>14</v>
      </c>
    </row>
    <row r="3" ht="22" customHeight="1" spans="2:9">
      <c r="B3" s="5">
        <v>44607</v>
      </c>
      <c r="C3" s="6" t="s">
        <v>15</v>
      </c>
      <c r="D3" s="7">
        <v>57</v>
      </c>
      <c r="E3" s="8">
        <v>119</v>
      </c>
      <c r="F3" s="8">
        <f>D3*E3</f>
        <v>6783</v>
      </c>
      <c r="H3" s="26" t="s">
        <v>16</v>
      </c>
      <c r="I3" s="8"/>
    </row>
    <row r="4" ht="22" customHeight="1" spans="2:9">
      <c r="B4" s="5">
        <v>44636</v>
      </c>
      <c r="C4" s="6" t="s">
        <v>9</v>
      </c>
      <c r="D4" s="7">
        <v>53</v>
      </c>
      <c r="E4" s="8">
        <v>69.9</v>
      </c>
      <c r="F4" s="8">
        <f t="shared" ref="F3:F18" si="0">D4*E4</f>
        <v>3704.7</v>
      </c>
      <c r="H4" s="26" t="s">
        <v>17</v>
      </c>
      <c r="I4" s="8"/>
    </row>
    <row r="5" ht="22" customHeight="1" spans="2:6">
      <c r="B5" s="5">
        <v>44637</v>
      </c>
      <c r="C5" s="6" t="s">
        <v>10</v>
      </c>
      <c r="D5" s="7">
        <v>35</v>
      </c>
      <c r="E5" s="8">
        <v>49.9</v>
      </c>
      <c r="F5" s="8">
        <f t="shared" si="0"/>
        <v>1746.5</v>
      </c>
    </row>
    <row r="6" customFormat="1" ht="22" customHeight="1" spans="2:9">
      <c r="B6" s="5">
        <v>44610</v>
      </c>
      <c r="C6" s="6" t="s">
        <v>15</v>
      </c>
      <c r="D6" s="7">
        <v>86</v>
      </c>
      <c r="E6" s="8">
        <v>119</v>
      </c>
      <c r="F6" s="8">
        <f t="shared" si="0"/>
        <v>10234</v>
      </c>
      <c r="I6" s="30"/>
    </row>
    <row r="7" customFormat="1" ht="22" customHeight="1" spans="2:10">
      <c r="B7" s="5">
        <v>44611</v>
      </c>
      <c r="C7" s="6" t="s">
        <v>9</v>
      </c>
      <c r="D7" s="7">
        <v>91</v>
      </c>
      <c r="E7" s="8">
        <v>69.9</v>
      </c>
      <c r="F7" s="8">
        <f t="shared" si="0"/>
        <v>6360.9</v>
      </c>
      <c r="H7" s="27" t="s">
        <v>18</v>
      </c>
      <c r="I7" s="31"/>
      <c r="J7" s="32"/>
    </row>
    <row r="8" customFormat="1" ht="22" customHeight="1" spans="2:10">
      <c r="B8" s="5">
        <v>44612</v>
      </c>
      <c r="C8" s="9" t="s">
        <v>10</v>
      </c>
      <c r="D8" s="7">
        <v>55</v>
      </c>
      <c r="E8" s="10">
        <v>49.9</v>
      </c>
      <c r="F8" s="10">
        <f t="shared" si="0"/>
        <v>2744.5</v>
      </c>
      <c r="H8" s="28"/>
      <c r="I8" s="33"/>
      <c r="J8" s="34"/>
    </row>
    <row r="9" customFormat="1" ht="22" customHeight="1" spans="2:10">
      <c r="B9" s="5">
        <v>44641</v>
      </c>
      <c r="C9" s="6" t="s">
        <v>15</v>
      </c>
      <c r="D9" s="7">
        <v>36</v>
      </c>
      <c r="E9" s="8">
        <v>119</v>
      </c>
      <c r="F9" s="8">
        <f t="shared" si="0"/>
        <v>4284</v>
      </c>
      <c r="H9" s="28"/>
      <c r="I9" s="33"/>
      <c r="J9" s="34"/>
    </row>
    <row r="10" customFormat="1" ht="22" customHeight="1" spans="2:10">
      <c r="B10" s="5">
        <v>44642</v>
      </c>
      <c r="C10" s="6" t="s">
        <v>10</v>
      </c>
      <c r="D10" s="7">
        <v>29</v>
      </c>
      <c r="E10" s="8">
        <v>49.9</v>
      </c>
      <c r="F10" s="8">
        <f t="shared" si="0"/>
        <v>1447.1</v>
      </c>
      <c r="H10" s="28"/>
      <c r="I10" s="33"/>
      <c r="J10" s="34"/>
    </row>
    <row r="11" customFormat="1" ht="22" customHeight="1" spans="2:10">
      <c r="B11" s="5">
        <v>44643</v>
      </c>
      <c r="C11" s="6" t="s">
        <v>15</v>
      </c>
      <c r="D11" s="7">
        <v>40</v>
      </c>
      <c r="E11" s="8">
        <v>119</v>
      </c>
      <c r="F11" s="8">
        <f t="shared" si="0"/>
        <v>4760</v>
      </c>
      <c r="H11" s="28"/>
      <c r="I11" s="33"/>
      <c r="J11" s="34"/>
    </row>
    <row r="12" customFormat="1" ht="22" customHeight="1" spans="2:10">
      <c r="B12" s="5">
        <v>44644</v>
      </c>
      <c r="C12" s="6" t="s">
        <v>9</v>
      </c>
      <c r="D12" s="7">
        <v>95</v>
      </c>
      <c r="E12" s="8">
        <v>69.9</v>
      </c>
      <c r="F12" s="8">
        <f t="shared" si="0"/>
        <v>6640.5</v>
      </c>
      <c r="H12" s="28"/>
      <c r="I12" s="33"/>
      <c r="J12" s="34"/>
    </row>
    <row r="13" customFormat="1" ht="22" customHeight="1" spans="2:10">
      <c r="B13" s="5">
        <v>44586</v>
      </c>
      <c r="C13" s="6" t="s">
        <v>15</v>
      </c>
      <c r="D13" s="7">
        <v>45</v>
      </c>
      <c r="E13" s="8">
        <v>119</v>
      </c>
      <c r="F13" s="8">
        <f t="shared" si="0"/>
        <v>5355</v>
      </c>
      <c r="H13" s="28"/>
      <c r="I13" s="33"/>
      <c r="J13" s="34"/>
    </row>
    <row r="14" customFormat="1" ht="22" customHeight="1" spans="2:10">
      <c r="B14" s="5">
        <v>44618</v>
      </c>
      <c r="C14" s="9" t="s">
        <v>9</v>
      </c>
      <c r="D14" s="7">
        <v>95</v>
      </c>
      <c r="E14" s="10">
        <v>69.9</v>
      </c>
      <c r="F14" s="10">
        <f t="shared" si="0"/>
        <v>6640.5</v>
      </c>
      <c r="H14" s="29"/>
      <c r="I14" s="35"/>
      <c r="J14" s="36"/>
    </row>
    <row r="15" customFormat="1" ht="22" customHeight="1" spans="2:6">
      <c r="B15" s="5">
        <v>44647</v>
      </c>
      <c r="C15" s="6" t="s">
        <v>10</v>
      </c>
      <c r="D15" s="7">
        <v>50</v>
      </c>
      <c r="E15" s="8">
        <v>49.9</v>
      </c>
      <c r="F15" s="8">
        <f t="shared" si="0"/>
        <v>2495</v>
      </c>
    </row>
    <row r="16" customFormat="1" ht="22" customHeight="1" spans="2:6">
      <c r="B16" s="5">
        <v>44648</v>
      </c>
      <c r="C16" s="6" t="s">
        <v>15</v>
      </c>
      <c r="D16" s="7">
        <v>79</v>
      </c>
      <c r="E16" s="8">
        <v>119</v>
      </c>
      <c r="F16" s="8">
        <f t="shared" si="0"/>
        <v>9401</v>
      </c>
    </row>
    <row r="17" customFormat="1" ht="22" customHeight="1" spans="2:6">
      <c r="B17" s="5">
        <v>44613</v>
      </c>
      <c r="C17" s="6" t="s">
        <v>10</v>
      </c>
      <c r="D17" s="7">
        <v>28</v>
      </c>
      <c r="E17" s="8">
        <v>49.9</v>
      </c>
      <c r="F17" s="8">
        <f t="shared" si="0"/>
        <v>1397.2</v>
      </c>
    </row>
    <row r="18" customFormat="1" ht="22" customHeight="1" spans="2:6">
      <c r="B18" s="5">
        <v>44614</v>
      </c>
      <c r="C18" s="6" t="s">
        <v>15</v>
      </c>
      <c r="D18" s="7">
        <v>60</v>
      </c>
      <c r="E18" s="8">
        <v>119</v>
      </c>
      <c r="F18" s="8">
        <f t="shared" si="0"/>
        <v>7140</v>
      </c>
    </row>
  </sheetData>
  <sheetProtection formatCells="0" insertHyperlinks="0" autoFilter="0"/>
  <mergeCells count="2">
    <mergeCell ref="B1:E1"/>
    <mergeCell ref="H7:J1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2"/>
  <sheetViews>
    <sheetView showGridLines="0" topLeftCell="A2" workbookViewId="0">
      <selection activeCell="J3" sqref="J3:J6"/>
    </sheetView>
  </sheetViews>
  <sheetFormatPr defaultColWidth="8.88888888888889" defaultRowHeight="14.4"/>
  <cols>
    <col min="1" max="1" width="5.11111111111111" customWidth="1"/>
    <col min="2" max="2" width="15.6666666666667" customWidth="1"/>
    <col min="3" max="3" width="15" customWidth="1"/>
    <col min="4" max="4" width="14.4444444444444" customWidth="1"/>
    <col min="5" max="5" width="11.6666666666667" customWidth="1"/>
    <col min="6" max="6" width="16.6666666666667" customWidth="1"/>
    <col min="7" max="7" width="13" style="12" customWidth="1"/>
    <col min="9" max="9" width="35.8888888888889" customWidth="1"/>
    <col min="10" max="10" width="17.5555555555556" customWidth="1"/>
  </cols>
  <sheetData>
    <row r="1" customFormat="1" ht="38" customHeight="1" spans="2:5">
      <c r="B1" s="2" t="s">
        <v>19</v>
      </c>
      <c r="C1" s="2"/>
      <c r="D1" s="2"/>
      <c r="E1" s="2"/>
    </row>
    <row r="2" ht="36" customHeight="1" spans="2:10">
      <c r="B2" s="13" t="s">
        <v>20</v>
      </c>
      <c r="C2" s="14" t="s">
        <v>21</v>
      </c>
      <c r="D2" s="13" t="s">
        <v>22</v>
      </c>
      <c r="E2" s="14" t="s">
        <v>23</v>
      </c>
      <c r="F2" s="14" t="s">
        <v>24</v>
      </c>
      <c r="G2" s="13" t="s">
        <v>25</v>
      </c>
      <c r="I2" s="13" t="s">
        <v>26</v>
      </c>
      <c r="J2" s="13" t="s">
        <v>27</v>
      </c>
    </row>
    <row r="3" ht="22" customHeight="1" spans="2:10">
      <c r="B3" s="15" t="s">
        <v>28</v>
      </c>
      <c r="C3" s="7" t="s">
        <v>29</v>
      </c>
      <c r="D3" s="7">
        <v>231</v>
      </c>
      <c r="E3" s="7" t="s">
        <v>30</v>
      </c>
      <c r="F3" s="7" t="s">
        <v>31</v>
      </c>
      <c r="G3" s="8">
        <v>0</v>
      </c>
      <c r="I3" s="8" t="s">
        <v>32</v>
      </c>
      <c r="J3" s="18"/>
    </row>
    <row r="4" ht="22" customHeight="1" spans="2:10">
      <c r="B4" s="15" t="s">
        <v>33</v>
      </c>
      <c r="C4" s="7" t="s">
        <v>34</v>
      </c>
      <c r="D4" s="11">
        <v>334</v>
      </c>
      <c r="E4" s="7" t="s">
        <v>30</v>
      </c>
      <c r="F4" s="7" t="s">
        <v>35</v>
      </c>
      <c r="G4" s="8">
        <f>D4*0.05</f>
        <v>16.7</v>
      </c>
      <c r="I4" s="8" t="s">
        <v>36</v>
      </c>
      <c r="J4" s="18"/>
    </row>
    <row r="5" ht="22" customHeight="1" spans="2:10">
      <c r="B5" s="15" t="s">
        <v>37</v>
      </c>
      <c r="C5" s="7" t="s">
        <v>38</v>
      </c>
      <c r="D5" s="11">
        <v>421</v>
      </c>
      <c r="E5" s="7" t="s">
        <v>30</v>
      </c>
      <c r="F5" s="7" t="s">
        <v>31</v>
      </c>
      <c r="G5" s="8">
        <v>0</v>
      </c>
      <c r="I5" s="8" t="s">
        <v>39</v>
      </c>
      <c r="J5" s="18"/>
    </row>
    <row r="6" ht="22" customHeight="1" spans="2:10">
      <c r="B6" s="15" t="s">
        <v>40</v>
      </c>
      <c r="C6" s="7" t="s">
        <v>41</v>
      </c>
      <c r="D6" s="11">
        <v>417</v>
      </c>
      <c r="E6" s="7" t="s">
        <v>30</v>
      </c>
      <c r="F6" s="7" t="s">
        <v>35</v>
      </c>
      <c r="G6" s="8">
        <f>D6*0.05</f>
        <v>20.85</v>
      </c>
      <c r="I6" s="8" t="s">
        <v>42</v>
      </c>
      <c r="J6" s="18"/>
    </row>
    <row r="7" ht="22" customHeight="1" spans="2:7">
      <c r="B7" s="15" t="s">
        <v>43</v>
      </c>
      <c r="C7" s="7" t="s">
        <v>34</v>
      </c>
      <c r="D7" s="11">
        <v>285</v>
      </c>
      <c r="E7" s="7"/>
      <c r="F7" s="7"/>
      <c r="G7" s="8"/>
    </row>
    <row r="8" ht="22" customHeight="1" spans="2:10">
      <c r="B8" s="15" t="s">
        <v>44</v>
      </c>
      <c r="C8" s="7" t="s">
        <v>38</v>
      </c>
      <c r="D8" s="11">
        <v>177</v>
      </c>
      <c r="E8" s="7" t="s">
        <v>30</v>
      </c>
      <c r="F8" s="16" t="s">
        <v>35</v>
      </c>
      <c r="G8" s="8">
        <f>D8*0.05</f>
        <v>8.85</v>
      </c>
      <c r="I8" s="19" t="s">
        <v>45</v>
      </c>
      <c r="J8" s="20"/>
    </row>
    <row r="9" ht="22" customHeight="1" spans="2:10">
      <c r="B9" s="15" t="s">
        <v>46</v>
      </c>
      <c r="C9" s="7" t="s">
        <v>34</v>
      </c>
      <c r="D9" s="11">
        <v>499</v>
      </c>
      <c r="E9" s="7" t="s">
        <v>30</v>
      </c>
      <c r="F9" s="7" t="s">
        <v>35</v>
      </c>
      <c r="G9" s="8">
        <f>D9*0.05</f>
        <v>24.95</v>
      </c>
      <c r="I9" s="21"/>
      <c r="J9" s="22"/>
    </row>
    <row r="10" ht="22" customHeight="1" spans="2:10">
      <c r="B10" s="15" t="s">
        <v>47</v>
      </c>
      <c r="C10" s="7" t="s">
        <v>38</v>
      </c>
      <c r="D10" s="11">
        <v>213</v>
      </c>
      <c r="E10" s="7" t="s">
        <v>30</v>
      </c>
      <c r="F10" s="7" t="s">
        <v>31</v>
      </c>
      <c r="G10" s="8">
        <v>0</v>
      </c>
      <c r="I10" s="21"/>
      <c r="J10" s="22"/>
    </row>
    <row r="11" ht="22" customHeight="1" spans="2:10">
      <c r="B11" s="15" t="s">
        <v>48</v>
      </c>
      <c r="C11" s="7" t="s">
        <v>29</v>
      </c>
      <c r="D11" s="11">
        <v>456</v>
      </c>
      <c r="E11" s="7" t="s">
        <v>30</v>
      </c>
      <c r="F11" s="7" t="s">
        <v>35</v>
      </c>
      <c r="G11" s="8">
        <f>D11*0.05</f>
        <v>22.8</v>
      </c>
      <c r="I11" s="21"/>
      <c r="J11" s="22"/>
    </row>
    <row r="12" ht="22" customHeight="1" spans="2:10">
      <c r="B12" s="15" t="s">
        <v>49</v>
      </c>
      <c r="C12" s="7" t="s">
        <v>34</v>
      </c>
      <c r="D12" s="11">
        <v>187</v>
      </c>
      <c r="E12" s="7"/>
      <c r="F12" s="7"/>
      <c r="G12" s="8"/>
      <c r="I12" s="21"/>
      <c r="J12" s="22"/>
    </row>
    <row r="13" ht="22" customHeight="1" spans="2:10">
      <c r="B13" s="15" t="s">
        <v>50</v>
      </c>
      <c r="C13" s="7" t="s">
        <v>29</v>
      </c>
      <c r="D13" s="11">
        <v>580</v>
      </c>
      <c r="E13" s="7" t="s">
        <v>30</v>
      </c>
      <c r="F13" s="7" t="s">
        <v>35</v>
      </c>
      <c r="G13" s="8">
        <f>D13*0.05</f>
        <v>29</v>
      </c>
      <c r="I13" s="21"/>
      <c r="J13" s="22"/>
    </row>
    <row r="14" ht="22" customHeight="1" spans="2:10">
      <c r="B14" s="15" t="s">
        <v>51</v>
      </c>
      <c r="C14" s="7" t="s">
        <v>38</v>
      </c>
      <c r="D14" s="11">
        <v>103</v>
      </c>
      <c r="E14" s="7" t="s">
        <v>30</v>
      </c>
      <c r="F14" s="16" t="s">
        <v>31</v>
      </c>
      <c r="G14" s="8">
        <v>0</v>
      </c>
      <c r="I14" s="23"/>
      <c r="J14" s="24"/>
    </row>
    <row r="15" ht="22" customHeight="1" spans="2:7">
      <c r="B15" s="15" t="s">
        <v>52</v>
      </c>
      <c r="C15" s="7" t="s">
        <v>34</v>
      </c>
      <c r="D15" s="11">
        <v>353</v>
      </c>
      <c r="E15" s="7" t="s">
        <v>30</v>
      </c>
      <c r="F15" s="7" t="s">
        <v>35</v>
      </c>
      <c r="G15" s="8">
        <f>D15*0.05</f>
        <v>17.65</v>
      </c>
    </row>
    <row r="16" ht="22" customHeight="1" spans="2:7">
      <c r="B16" s="15" t="s">
        <v>53</v>
      </c>
      <c r="C16" s="7" t="s">
        <v>29</v>
      </c>
      <c r="D16" s="11">
        <v>283</v>
      </c>
      <c r="E16" s="7"/>
      <c r="F16" s="7"/>
      <c r="G16" s="8"/>
    </row>
    <row r="17" ht="22" customHeight="1" spans="2:7">
      <c r="B17" s="15" t="s">
        <v>54</v>
      </c>
      <c r="C17" s="7" t="s">
        <v>34</v>
      </c>
      <c r="D17" s="11">
        <v>398</v>
      </c>
      <c r="E17" s="7" t="s">
        <v>30</v>
      </c>
      <c r="F17" s="16" t="s">
        <v>31</v>
      </c>
      <c r="G17" s="8">
        <v>0</v>
      </c>
    </row>
    <row r="18" ht="22" customHeight="1" spans="2:7">
      <c r="B18" s="15" t="s">
        <v>55</v>
      </c>
      <c r="C18" s="7" t="s">
        <v>38</v>
      </c>
      <c r="D18" s="11">
        <v>824</v>
      </c>
      <c r="E18" s="7" t="s">
        <v>30</v>
      </c>
      <c r="F18" s="7" t="s">
        <v>35</v>
      </c>
      <c r="G18" s="8">
        <f>D18*0.05</f>
        <v>41.2</v>
      </c>
    </row>
    <row r="22" spans="5:5">
      <c r="E22" s="17"/>
    </row>
  </sheetData>
  <sheetProtection formatCells="0" insertHyperlinks="0" autoFilter="0"/>
  <mergeCells count="2">
    <mergeCell ref="B1:E1"/>
    <mergeCell ref="I8:J1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22"/>
  <sheetViews>
    <sheetView showGridLines="0" tabSelected="1" workbookViewId="0">
      <selection activeCell="F20" sqref="F20"/>
    </sheetView>
  </sheetViews>
  <sheetFormatPr defaultColWidth="8.88888888888889" defaultRowHeight="14.4" outlineLevelCol="5"/>
  <cols>
    <col min="1" max="1" width="5.11111111111111" customWidth="1"/>
    <col min="2" max="2" width="15.6666666666667" style="1" customWidth="1"/>
    <col min="3" max="3" width="15.7777777777778" customWidth="1"/>
    <col min="4" max="4" width="11.4444444444444" customWidth="1"/>
    <col min="5" max="5" width="11.6666666666667" customWidth="1"/>
    <col min="6" max="6" width="16.6666666666667" customWidth="1"/>
    <col min="7" max="7" width="7.44444444444444" customWidth="1"/>
    <col min="8" max="11" width="9.88888888888889" customWidth="1"/>
  </cols>
  <sheetData>
    <row r="1" ht="38" customHeight="1" spans="2:5">
      <c r="B1" s="2" t="s">
        <v>56</v>
      </c>
      <c r="C1" s="2"/>
      <c r="D1" s="2"/>
      <c r="E1" s="2"/>
    </row>
    <row r="2" ht="36" customHeight="1" spans="2:6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ht="22" customHeight="1" spans="2:6">
      <c r="B3" s="5">
        <v>44607</v>
      </c>
      <c r="C3" s="6" t="s">
        <v>8</v>
      </c>
      <c r="D3" s="7">
        <v>57</v>
      </c>
      <c r="E3" s="8">
        <v>119</v>
      </c>
      <c r="F3" s="8">
        <f t="shared" ref="F3:F18" si="0">D3*E3</f>
        <v>6783</v>
      </c>
    </row>
    <row r="4" ht="22" customHeight="1" spans="2:6">
      <c r="B4" s="5">
        <v>44636</v>
      </c>
      <c r="C4" s="6" t="s">
        <v>9</v>
      </c>
      <c r="D4" s="7">
        <v>53</v>
      </c>
      <c r="E4" s="8">
        <v>69.9</v>
      </c>
      <c r="F4" s="8">
        <f t="shared" si="0"/>
        <v>3704.7</v>
      </c>
    </row>
    <row r="5" ht="22" customHeight="1" spans="2:6">
      <c r="B5" s="5">
        <v>44637</v>
      </c>
      <c r="C5" s="6" t="s">
        <v>10</v>
      </c>
      <c r="D5" s="7">
        <v>35</v>
      </c>
      <c r="E5" s="8">
        <v>49.9</v>
      </c>
      <c r="F5" s="8">
        <f t="shared" si="0"/>
        <v>1746.5</v>
      </c>
    </row>
    <row r="6" ht="22" customHeight="1" spans="2:6">
      <c r="B6" s="5">
        <v>44610</v>
      </c>
      <c r="C6" s="6" t="s">
        <v>8</v>
      </c>
      <c r="D6" s="7">
        <v>86</v>
      </c>
      <c r="E6" s="8">
        <v>119</v>
      </c>
      <c r="F6" s="8">
        <f t="shared" si="0"/>
        <v>10234</v>
      </c>
    </row>
    <row r="7" customFormat="1" ht="22" customHeight="1" spans="2:6">
      <c r="B7" s="5">
        <v>44611</v>
      </c>
      <c r="C7" s="6" t="s">
        <v>9</v>
      </c>
      <c r="D7" s="7">
        <v>91</v>
      </c>
      <c r="E7" s="8">
        <v>69.9</v>
      </c>
      <c r="F7" s="8">
        <f t="shared" si="0"/>
        <v>6360.9</v>
      </c>
    </row>
    <row r="8" customFormat="1" ht="22" customHeight="1" spans="2:6">
      <c r="B8" s="5">
        <v>44612</v>
      </c>
      <c r="C8" s="9" t="s">
        <v>10</v>
      </c>
      <c r="D8" s="7">
        <v>55</v>
      </c>
      <c r="E8" s="10">
        <v>49.9</v>
      </c>
      <c r="F8" s="10">
        <f t="shared" si="0"/>
        <v>2744.5</v>
      </c>
    </row>
    <row r="9" customFormat="1" ht="22" customHeight="1" spans="2:6">
      <c r="B9" s="5">
        <v>44641</v>
      </c>
      <c r="C9" s="6" t="s">
        <v>8</v>
      </c>
      <c r="D9" s="7">
        <v>36</v>
      </c>
      <c r="E9" s="8">
        <v>119</v>
      </c>
      <c r="F9" s="8">
        <f t="shared" si="0"/>
        <v>4284</v>
      </c>
    </row>
    <row r="10" customFormat="1" ht="22" customHeight="1" spans="2:6">
      <c r="B10" s="5">
        <v>44642</v>
      </c>
      <c r="C10" s="6" t="s">
        <v>10</v>
      </c>
      <c r="D10" s="7">
        <v>29</v>
      </c>
      <c r="E10" s="8">
        <v>49.9</v>
      </c>
      <c r="F10" s="8">
        <f t="shared" si="0"/>
        <v>1447.1</v>
      </c>
    </row>
    <row r="11" customFormat="1" ht="22" customHeight="1" spans="2:6">
      <c r="B11" s="5">
        <v>44643</v>
      </c>
      <c r="C11" s="6" t="s">
        <v>8</v>
      </c>
      <c r="D11" s="7">
        <v>40</v>
      </c>
      <c r="E11" s="8">
        <v>119</v>
      </c>
      <c r="F11" s="8">
        <f t="shared" si="0"/>
        <v>4760</v>
      </c>
    </row>
    <row r="12" customFormat="1" ht="22" customHeight="1" spans="2:6">
      <c r="B12" s="5">
        <v>44644</v>
      </c>
      <c r="C12" s="6" t="s">
        <v>9</v>
      </c>
      <c r="D12" s="7">
        <v>95</v>
      </c>
      <c r="E12" s="8">
        <v>69.9</v>
      </c>
      <c r="F12" s="8">
        <f t="shared" si="0"/>
        <v>6640.5</v>
      </c>
    </row>
    <row r="13" customFormat="1" ht="22" customHeight="1" spans="2:6">
      <c r="B13" s="5">
        <v>44586</v>
      </c>
      <c r="C13" s="6" t="s">
        <v>8</v>
      </c>
      <c r="D13" s="7">
        <v>45</v>
      </c>
      <c r="E13" s="8">
        <v>119</v>
      </c>
      <c r="F13" s="8">
        <f t="shared" si="0"/>
        <v>5355</v>
      </c>
    </row>
    <row r="14" customFormat="1" ht="22" customHeight="1" spans="2:6">
      <c r="B14" s="5">
        <v>44618</v>
      </c>
      <c r="C14" s="9" t="s">
        <v>9</v>
      </c>
      <c r="D14" s="7">
        <v>95</v>
      </c>
      <c r="E14" s="10">
        <v>69.9</v>
      </c>
      <c r="F14" s="10">
        <f t="shared" si="0"/>
        <v>6640.5</v>
      </c>
    </row>
    <row r="15" customFormat="1" ht="22" customHeight="1" spans="2:6">
      <c r="B15" s="5">
        <v>44647</v>
      </c>
      <c r="C15" s="6" t="s">
        <v>10</v>
      </c>
      <c r="D15" s="7">
        <v>50</v>
      </c>
      <c r="E15" s="8">
        <v>49.9</v>
      </c>
      <c r="F15" s="8">
        <f t="shared" si="0"/>
        <v>2495</v>
      </c>
    </row>
    <row r="16" customFormat="1" ht="22" customHeight="1" spans="2:6">
      <c r="B16" s="5">
        <v>44648</v>
      </c>
      <c r="C16" s="6" t="s">
        <v>8</v>
      </c>
      <c r="D16" s="7">
        <v>79</v>
      </c>
      <c r="E16" s="8">
        <v>119</v>
      </c>
      <c r="F16" s="8">
        <f t="shared" si="0"/>
        <v>9401</v>
      </c>
    </row>
    <row r="17" customFormat="1" ht="22" customHeight="1" spans="2:6">
      <c r="B17" s="5">
        <v>44613</v>
      </c>
      <c r="C17" s="6" t="s">
        <v>10</v>
      </c>
      <c r="D17" s="7">
        <v>28</v>
      </c>
      <c r="E17" s="8">
        <v>49.9</v>
      </c>
      <c r="F17" s="8">
        <f t="shared" si="0"/>
        <v>1397.2</v>
      </c>
    </row>
    <row r="18" customFormat="1" ht="22" customHeight="1" spans="2:6">
      <c r="B18" s="5">
        <v>44614</v>
      </c>
      <c r="C18" s="6" t="s">
        <v>8</v>
      </c>
      <c r="D18" s="7">
        <v>60</v>
      </c>
      <c r="E18" s="8">
        <v>119</v>
      </c>
      <c r="F18" s="8">
        <f t="shared" si="0"/>
        <v>7140</v>
      </c>
    </row>
    <row r="19" customFormat="1" ht="22" customHeight="1"/>
    <row r="20" customFormat="1" ht="22" customHeight="1" spans="3:6">
      <c r="C20" s="4" t="s">
        <v>5</v>
      </c>
      <c r="D20" s="11">
        <f>SUBTOTAL(109,D3:D18)</f>
        <v>934</v>
      </c>
      <c r="E20" s="11">
        <f>SUBTOTAL(109,E3:E18)</f>
        <v>1362.1</v>
      </c>
      <c r="F20" s="11">
        <f>SUBTOTAL(109,F3:F18)</f>
        <v>81133.9</v>
      </c>
    </row>
    <row r="21" customFormat="1" ht="22" customHeight="1"/>
    <row r="22" spans="2:2">
      <c r="B22"/>
    </row>
  </sheetData>
  <sheetProtection formatCells="0" insertHyperlinks="0" autoFilter="0"/>
  <mergeCells count="1">
    <mergeCell ref="B1:E1"/>
  </mergeCells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WWO_wpscloud_20220325143101-675c1cc0f2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 SUM</vt:lpstr>
      <vt:lpstr> AVERAGE</vt:lpstr>
      <vt:lpstr> COUNT</vt:lpstr>
      <vt:lpstr>SUBTOTAL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2022-03-16T18:46:00Z</dcterms:created>
  <dcterms:modified xsi:type="dcterms:W3CDTF">2022-06-17T03:39:50Z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692D9C8CD6E04E58A4CC244B91AFEC0F</vt:lpwstr>
  </property>
  <property fmtid="{D5CDD505-2E9C-101B-9397-08002B2CF9AE}" pid="3" name="KSOProductBuildVer">
    <vt:lpwstr>1033-11.2.0.11156</vt:lpwstr>
  </property>
</Properties>
</file>