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PDCA Project Template" sheetId="6" r:id="rId1"/>
    <sheet name="EXAMPLE PDCA Project Template" sheetId="7" r:id="rId2"/>
    <sheet name="Dropdown Keys - DO NOT DELETE" sheetId="3" r:id="rId3"/>
    <sheet name="- Disclaimer -" sheetId="2" r:id="rId4"/>
  </sheets>
  <definedNames>
    <definedName name="_xlnm.Print_Area" localSheetId="1">'EXAMPLE PDCA Project Template'!$B$1:$J$64</definedName>
    <definedName name="_xlnm.Print_Area" localSheetId="0">'PDCA Project Template'!$B$1:$J$64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<sst xmlns="http://schemas.openxmlformats.org/spreadsheetml/2006/main" count="223" uniqueCount="69">
  <si>
    <t xml:space="preserve">PDCA Project Template </t>
  </si>
  <si>
    <t>Fill in the non-shaded cells only. Data will populate in the shaded cells.</t>
  </si>
  <si>
    <t>Project Name</t>
  </si>
  <si>
    <t>Act</t>
  </si>
  <si>
    <t>Plan</t>
  </si>
  <si>
    <t>Process</t>
  </si>
  <si>
    <t>Team Leader</t>
  </si>
  <si>
    <t>Cycle No.</t>
  </si>
  <si>
    <t>Check</t>
  </si>
  <si>
    <t>Do</t>
  </si>
  <si>
    <t>Project Manager</t>
  </si>
  <si>
    <t>Expected Hours</t>
  </si>
  <si>
    <t>Progress</t>
  </si>
  <si>
    <t>Updated</t>
  </si>
  <si>
    <t>MM/DD/YY</t>
  </si>
  <si>
    <t>PDCA Stage</t>
  </si>
  <si>
    <t>Actions</t>
  </si>
  <si>
    <t>Responsible</t>
  </si>
  <si>
    <t>Due Date</t>
  </si>
  <si>
    <r>
      <rPr>
        <sz val="12"/>
        <color theme="8" tint="-0.499984740745262"/>
        <rFont val="Century Gothic"/>
        <charset val="134"/>
      </rPr>
      <t xml:space="preserve">Duration 
</t>
    </r>
    <r>
      <rPr>
        <sz val="8"/>
        <color theme="8" tint="-0.499984740745262"/>
        <rFont val="Century Gothic"/>
        <charset val="134"/>
      </rPr>
      <t>(in hours)</t>
    </r>
  </si>
  <si>
    <t>Percent Complete</t>
  </si>
  <si>
    <t>Status</t>
  </si>
  <si>
    <t>Takeaways / Notes</t>
  </si>
  <si>
    <t>Completed</t>
  </si>
  <si>
    <t>In Progress</t>
  </si>
  <si>
    <t>Not Started</t>
  </si>
  <si>
    <t>Dashboard by Stage</t>
  </si>
  <si>
    <t>Completion</t>
  </si>
  <si>
    <t>CLICK HERE TO CREATE IN SMARTSHEET</t>
  </si>
  <si>
    <t>PDCA Project Template Example</t>
  </si>
  <si>
    <t>Reduce Software Bug Resolution Time</t>
  </si>
  <si>
    <t>Bug Tracking and Resolution Workflow</t>
  </si>
  <si>
    <t>Mateus Tobin</t>
  </si>
  <si>
    <t>Sarah Goodwin</t>
  </si>
  <si>
    <t>Analyze current bug resolution process</t>
  </si>
  <si>
    <t>Team</t>
  </si>
  <si>
    <t>Developers have varied interpretation of severity.</t>
  </si>
  <si>
    <t>Brainstorm solutions for faster resolution</t>
  </si>
  <si>
    <t>Automating bug categorization can save time.</t>
  </si>
  <si>
    <t>Select optimal solution for bug tracking</t>
  </si>
  <si>
    <t>Implement automatic severity tagging in software.</t>
  </si>
  <si>
    <t>Develop action plan for process changes</t>
  </si>
  <si>
    <t>Lead Dev</t>
  </si>
  <si>
    <t>Clear ownership reduces confusion in execution.</t>
  </si>
  <si>
    <t>Implement the new bug categorization system</t>
  </si>
  <si>
    <t>DevOps</t>
  </si>
  <si>
    <t xml:space="preserve">Initial hiccups in integration, but solved quickly. </t>
  </si>
  <si>
    <t>Test the new system on a pilot project</t>
  </si>
  <si>
    <t>QA Team</t>
  </si>
  <si>
    <t>QA feedback loops were slower than expected.</t>
  </si>
  <si>
    <t>Gather feedback from developers and testers</t>
  </si>
  <si>
    <t>QA Lead</t>
  </si>
  <si>
    <t>Mixed feedback; system needs minor adjustments.</t>
  </si>
  <si>
    <t>Analyze bug resolution data post-implementation</t>
  </si>
  <si>
    <t>Evaluate whether resolution time meets targets</t>
  </si>
  <si>
    <t>Share results with stakeholders</t>
  </si>
  <si>
    <t>Manager</t>
  </si>
  <si>
    <t>Adjust categorization algorithm based on feedback</t>
  </si>
  <si>
    <t>Update bug tracking documentation</t>
  </si>
  <si>
    <t>Team Lead</t>
  </si>
  <si>
    <t>Roll out system-wide implementation</t>
  </si>
  <si>
    <t>IT Manager</t>
  </si>
  <si>
    <t>Train team on updated process</t>
  </si>
  <si>
    <t>Action</t>
  </si>
  <si>
    <t>Name</t>
  </si>
  <si>
    <t>KEY DROPDOWNS - DO NOT DELETE</t>
  </si>
  <si>
    <t>CATEGORY</t>
  </si>
  <si>
    <t>PRIORITY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</si>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</sst>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0.0"/>
  </numFmts>
  <fonts count="48">
    <font>
      <sz val="11"/>
      <color theme="1"/>
      <name val="等线"/>
      <charset val="134"/>
      <scheme val="minor"/>
    </font>
    <font>
      <sz val="12"/>
      <color theme="1"/>
      <name val="Arial"/>
      <charset val="134"/>
    </font>
    <font>
      <sz val="18"/>
      <color theme="1" tint="0.349986266670736"/>
      <name val="Century Gothic"/>
      <charset val="134"/>
    </font>
    <font>
      <sz val="14"/>
      <color theme="1"/>
      <name val="Century Gothic"/>
      <charset val="134"/>
    </font>
    <font>
      <sz val="11"/>
      <color theme="8" tint="-0.499984740745262"/>
      <name val="Century Gothic"/>
      <charset val="134"/>
    </font>
    <font>
      <sz val="10"/>
      <color theme="1"/>
      <name val="Century Gothic"/>
      <charset val="134"/>
    </font>
    <font>
      <sz val="11"/>
      <color theme="1"/>
      <name val="Century Gothic"/>
      <charset val="134"/>
    </font>
    <font>
      <sz val="11"/>
      <color rgb="FF000000"/>
      <name val="Century Gothic"/>
      <charset val="134"/>
    </font>
    <font>
      <sz val="11"/>
      <color theme="1" tint="0.349986266670736"/>
      <name val="Century Gothic"/>
      <charset val="134"/>
    </font>
    <font>
      <sz val="11"/>
      <color theme="1"/>
      <name val="Century Gothic"/>
      <charset val="134"/>
    </font>
    <font>
      <b/>
      <sz val="22"/>
      <color theme="1" tint="0.349986266670736"/>
      <name val="Century Gothic"/>
      <charset val="134"/>
    </font>
    <font>
      <i/>
      <sz val="11"/>
      <color theme="1" tint="0.349986266670736"/>
      <name val="Century Gothic"/>
      <charset val="134"/>
    </font>
    <font>
      <sz val="12"/>
      <color theme="8" tint="-0.249977111117893"/>
      <name val="Century Gothic"/>
      <charset val="134"/>
    </font>
    <font>
      <sz val="22"/>
      <color theme="1"/>
      <name val="Century Gothic"/>
      <charset val="134"/>
    </font>
    <font>
      <b/>
      <sz val="11"/>
      <color theme="1"/>
      <name val="Century Gothic"/>
      <charset val="134"/>
    </font>
    <font>
      <sz val="14"/>
      <color theme="1" tint="0.349986266670736"/>
      <name val="Century Gothic"/>
      <charset val="134"/>
    </font>
    <font>
      <sz val="12"/>
      <color theme="1"/>
      <name val="Century Gothic"/>
      <charset val="134"/>
    </font>
    <font>
      <b/>
      <sz val="12"/>
      <color theme="1"/>
      <name val="Century Gothic"/>
      <charset val="134"/>
    </font>
    <font>
      <b/>
      <sz val="14"/>
      <color theme="1" tint="0.349986266670736"/>
      <name val="Century Gothic"/>
      <charset val="134"/>
    </font>
    <font>
      <sz val="22"/>
      <color theme="8" tint="-0.249977111117893"/>
      <name val="Century Gothic"/>
      <charset val="134"/>
    </font>
    <font>
      <sz val="18"/>
      <color theme="8" tint="-0.249977111117893"/>
      <name val="Century Gothic"/>
      <charset val="134"/>
    </font>
    <font>
      <sz val="12"/>
      <color theme="8" tint="-0.499984740745262"/>
      <name val="Century Gothic"/>
      <charset val="134"/>
    </font>
    <font>
      <sz val="10"/>
      <name val="Century Gothic"/>
      <charset val="134"/>
    </font>
    <font>
      <sz val="11"/>
      <color rgb="FF000000"/>
      <name val="Century Gothic"/>
      <charset val="134"/>
    </font>
    <font>
      <sz val="12"/>
      <color theme="1"/>
      <name val="Century Gothic"/>
      <charset val="134"/>
    </font>
    <font>
      <sz val="9"/>
      <color theme="8" tint="-0.249977111117893"/>
      <name val="Century Gothic"/>
      <charset val="134"/>
    </font>
    <font>
      <b/>
      <u/>
      <sz val="22"/>
      <color theme="0"/>
      <name val="Century Gothic"/>
      <charset val="134"/>
    </font>
    <font>
      <sz val="11"/>
      <color theme="1"/>
      <name val="等线"/>
      <charset val="134"/>
      <scheme val="minor"/>
    </font>
    <font>
      <u/>
      <sz val="12"/>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color theme="8" tint="-0.499984740745262"/>
      <name val="Century Gothic"/>
      <charset val="134"/>
    </font>
  </fonts>
  <fills count="42">
    <fill>
      <patternFill patternType="none"/>
    </fill>
    <fill>
      <patternFill patternType="gray125"/>
    </fill>
    <fill>
      <patternFill patternType="solid">
        <fgColor theme="8" tint="0.799981688894314"/>
        <bgColor indexed="64"/>
      </patternFill>
    </fill>
    <fill>
      <patternFill patternType="solid">
        <fgColor theme="0"/>
        <bgColor indexed="64"/>
      </patternFill>
    </fill>
    <fill>
      <patternFill patternType="solid">
        <fgColor theme="0" tint="-0.049989318521683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3E969"/>
        <bgColor indexed="64"/>
      </patternFill>
    </fill>
    <fill>
      <patternFill patternType="solid">
        <fgColor rgb="FFFFFFFF"/>
        <bgColor rgb="FFFFFFFF"/>
      </patternFill>
    </fill>
    <fill>
      <patternFill patternType="solid">
        <fgColor theme="1" tint="0.349986266670736"/>
        <bgColor indexed="64"/>
      </patternFill>
    </fill>
    <fill>
      <patternFill patternType="solid">
        <fgColor rgb="FF00BD3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ck">
        <color theme="0" tint="-0.349986266670736"/>
      </left>
      <right/>
      <top/>
      <bottom/>
      <diagonal/>
    </border>
    <border>
      <left/>
      <right/>
      <top/>
      <bottom style="medium">
        <color theme="8" tint="0.399975585192419"/>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
      </left>
      <right style="thin">
        <color theme="0" tint="-0.249946592608417"/>
      </right>
      <top style="thin">
        <color theme="0" tint="-0.249946592608417"/>
      </top>
      <bottom style="thin">
        <color theme="0" tint="-0.249946592608417"/>
      </bottom>
      <diagonal/>
    </border>
    <border>
      <left style="thin">
        <color theme="0" tint="-0.249946592608417"/>
      </left>
      <right/>
      <top style="thin">
        <color theme="0" tint="-0.249946592608417"/>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style="thin">
        <color theme="1"/>
      </left>
      <right style="thick">
        <color theme="0" tint="-0.0499893185216834"/>
      </right>
      <top style="thin">
        <color theme="1"/>
      </top>
      <bottom/>
      <diagonal/>
    </border>
    <border>
      <left style="thick">
        <color theme="0" tint="-0.0499893185216834"/>
      </left>
      <right style="thin">
        <color theme="1"/>
      </right>
      <top style="thin">
        <color theme="1"/>
      </top>
      <bottom/>
      <diagonal/>
    </border>
    <border>
      <left style="thin">
        <color theme="1"/>
      </left>
      <right style="thick">
        <color theme="0" tint="-0.0499893185216834"/>
      </right>
      <top/>
      <bottom style="thick">
        <color theme="0" tint="-0.0499893185216834"/>
      </bottom>
      <diagonal/>
    </border>
    <border>
      <left style="thick">
        <color theme="0" tint="-0.0499893185216834"/>
      </left>
      <right style="thin">
        <color theme="1"/>
      </right>
      <top/>
      <bottom style="thick">
        <color theme="0" tint="-0.0499893185216834"/>
      </bottom>
      <diagonal/>
    </border>
    <border>
      <left style="thin">
        <color theme="1"/>
      </left>
      <right style="thick">
        <color theme="0" tint="-0.0499893185216834"/>
      </right>
      <top style="thick">
        <color theme="0" tint="-0.0499893185216834"/>
      </top>
      <bottom/>
      <diagonal/>
    </border>
    <border>
      <left style="thick">
        <color theme="0" tint="-0.0499893185216834"/>
      </left>
      <right style="thin">
        <color theme="1"/>
      </right>
      <top style="thick">
        <color theme="0" tint="-0.0499893185216834"/>
      </top>
      <bottom/>
      <diagonal/>
    </border>
    <border>
      <left style="thin">
        <color theme="1"/>
      </left>
      <right style="thick">
        <color theme="0" tint="-0.0499893185216834"/>
      </right>
      <top/>
      <bottom style="thin">
        <color theme="1"/>
      </bottom>
      <diagonal/>
    </border>
    <border>
      <left style="thick">
        <color theme="0" tint="-0.0499893185216834"/>
      </left>
      <right style="thin">
        <color theme="1"/>
      </right>
      <top/>
      <bottom style="thin">
        <color theme="1"/>
      </bottom>
      <diagonal/>
    </border>
    <border>
      <left/>
      <right/>
      <top/>
      <bottom style="thin">
        <color theme="0" tint="-0.249946592608417"/>
      </bottom>
      <diagonal/>
    </border>
    <border>
      <left style="thin">
        <color theme="2" tint="-0.249946592608417"/>
      </left>
      <right/>
      <top style="thin">
        <color theme="2" tint="-0.249946592608417"/>
      </top>
      <bottom style="thin">
        <color theme="2" tint="-0.249946592608417"/>
      </bottom>
      <diagonal/>
    </border>
    <border>
      <left/>
      <right style="thin">
        <color theme="2" tint="-0.249946592608417"/>
      </right>
      <top style="thin">
        <color theme="2" tint="-0.249946592608417"/>
      </top>
      <bottom style="thin">
        <color theme="2" tint="-0.249946592608417"/>
      </bottom>
      <diagonal/>
    </border>
    <border>
      <left style="thin">
        <color theme="2" tint="-0.249946592608417"/>
      </left>
      <right style="thin">
        <color theme="2" tint="-0.249946592608417"/>
      </right>
      <top style="thin">
        <color theme="2" tint="-0.249946592608417"/>
      </top>
      <bottom style="thin">
        <color theme="2" tint="-0.249946592608417"/>
      </bottom>
      <diagonal/>
    </border>
    <border>
      <left style="thin">
        <color theme="2" tint="-0.249946592608417"/>
      </left>
      <right style="thin">
        <color theme="2" tint="-0.249946592608417"/>
      </right>
      <top style="thin">
        <color theme="2" tint="-0.249946592608417"/>
      </top>
      <bottom/>
      <diagonal/>
    </border>
    <border>
      <left style="thin">
        <color theme="0" tint="-0.249977111117893"/>
      </left>
      <right/>
      <top style="thin">
        <color theme="0" tint="-0.249977111117893"/>
      </top>
      <bottom style="thin">
        <color theme="0" tint="-0.249977111117893"/>
      </bottom>
      <diagonal/>
    </border>
    <border>
      <left style="thin">
        <color theme="0" tint="-0.249946592608417"/>
      </left>
      <right style="thin">
        <color theme="2" tint="-0.249946592608417"/>
      </right>
      <top style="thin">
        <color theme="0" tint="-0.249946592608417"/>
      </top>
      <bottom style="thin">
        <color theme="0" tint="-0.249946592608417"/>
      </bottom>
      <diagonal/>
    </border>
    <border>
      <left style="thin">
        <color theme="2" tint="-0.249946592608417"/>
      </left>
      <right style="thin">
        <color theme="0" tint="-0.249946592608417"/>
      </right>
      <top style="thin">
        <color theme="0" tint="-0.249946592608417"/>
      </top>
      <bottom style="thin">
        <color theme="0" tint="-0.249946592608417"/>
      </bottom>
      <diagonal/>
    </border>
    <border>
      <left style="thin">
        <color theme="2" tint="-0.249946592608417"/>
      </left>
      <right style="thin">
        <color theme="2" tint="-0.249946592608417"/>
      </right>
      <top/>
      <bottom style="thin">
        <color theme="2" tint="-0.249946592608417"/>
      </bottom>
      <diagonal/>
    </border>
    <border>
      <left style="thick">
        <color theme="0" tint="-0.249946592608417"/>
      </left>
      <right style="thin">
        <color theme="0" tint="-0.249946592608417"/>
      </right>
      <top style="thin">
        <color theme="0" tint="-0.249946592608417"/>
      </top>
      <bottom style="thin">
        <color theme="0" tint="-0.249946592608417"/>
      </bottom>
      <diagonal/>
    </border>
    <border>
      <left style="thick">
        <color theme="0" tint="-0.249946592608417"/>
      </left>
      <right/>
      <top style="thin">
        <color theme="0" tint="-0.249946592608417"/>
      </top>
      <bottom style="thin">
        <color theme="0" tint="-0.249946592608417"/>
      </bottom>
      <diagonal/>
    </border>
    <border>
      <left style="thin">
        <color theme="0" tint="-0.249946592608417"/>
      </left>
      <right/>
      <top style="thin">
        <color theme="0" tint="-0.249946592608417"/>
      </top>
      <bottom/>
      <diagonal/>
    </border>
    <border>
      <left/>
      <right style="thin">
        <color theme="0" tint="-0.249946592608417"/>
      </right>
      <top style="thin">
        <color theme="0" tint="-0.249946592608417"/>
      </top>
      <bottom/>
      <diagonal/>
    </border>
    <border>
      <left style="thick">
        <color theme="0" tint="-0.249946592608417"/>
      </left>
      <right/>
      <top style="thin">
        <color theme="0" tint="-0.249946592608417"/>
      </top>
      <bottom/>
      <diagonal/>
    </border>
    <border>
      <left style="thin">
        <color theme="0" tint="-0.249946592608417"/>
      </left>
      <right style="thin">
        <color theme="0" tint="-0.249946592608417"/>
      </right>
      <top style="thin">
        <color theme="0" tint="-0.249946592608417"/>
      </top>
      <bottom/>
      <diagonal/>
    </border>
    <border>
      <left style="thin">
        <color theme="0" tint="-0.249946592608417"/>
      </left>
      <right style="thin">
        <color theme="0" tint="-0.249946592608417"/>
      </right>
      <top style="thick">
        <color theme="0" tint="-0.249946592608417"/>
      </top>
      <bottom style="thin">
        <color theme="0" tint="-0.249946592608417"/>
      </bottom>
      <diagonal/>
    </border>
    <border>
      <left style="thin">
        <color theme="0" tint="-0.249946592608417"/>
      </left>
      <right/>
      <top style="thick">
        <color theme="0" tint="-0.249946592608417"/>
      </top>
      <bottom style="thin">
        <color theme="0" tint="-0.249946592608417"/>
      </bottom>
      <diagonal/>
    </border>
    <border>
      <left style="thick">
        <color theme="0" tint="-0.249946592608417"/>
      </left>
      <right style="thin">
        <color theme="0" tint="-0.249946592608417"/>
      </right>
      <top style="thick">
        <color theme="0" tint="-0.249946592608417"/>
      </top>
      <bottom style="thin">
        <color theme="0" tint="-0.24994659260841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xf numFmtId="0" fontId="29" fillId="0" borderId="0" applyNumberFormat="0" applyFill="0" applyBorder="0" applyAlignment="0" applyProtection="0">
      <alignment vertical="center"/>
    </xf>
    <xf numFmtId="0" fontId="27" fillId="11" borderId="3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5" applyNumberFormat="0" applyFill="0" applyAlignment="0" applyProtection="0">
      <alignment vertical="center"/>
    </xf>
    <xf numFmtId="0" fontId="34" fillId="0" borderId="35" applyNumberFormat="0" applyFill="0" applyAlignment="0" applyProtection="0">
      <alignment vertical="center"/>
    </xf>
    <xf numFmtId="0" fontId="35" fillId="0" borderId="36" applyNumberFormat="0" applyFill="0" applyAlignment="0" applyProtection="0">
      <alignment vertical="center"/>
    </xf>
    <xf numFmtId="0" fontId="35" fillId="0" borderId="0" applyNumberFormat="0" applyFill="0" applyBorder="0" applyAlignment="0" applyProtection="0">
      <alignment vertical="center"/>
    </xf>
    <xf numFmtId="0" fontId="36" fillId="12" borderId="37" applyNumberFormat="0" applyAlignment="0" applyProtection="0">
      <alignment vertical="center"/>
    </xf>
    <xf numFmtId="0" fontId="37" fillId="13" borderId="38" applyNumberFormat="0" applyAlignment="0" applyProtection="0">
      <alignment vertical="center"/>
    </xf>
    <xf numFmtId="0" fontId="38" fillId="13" borderId="37" applyNumberFormat="0" applyAlignment="0" applyProtection="0">
      <alignment vertical="center"/>
    </xf>
    <xf numFmtId="0" fontId="39" fillId="14" borderId="39" applyNumberFormat="0" applyAlignment="0" applyProtection="0">
      <alignment vertical="center"/>
    </xf>
    <xf numFmtId="0" fontId="40" fillId="0" borderId="40" applyNumberFormat="0" applyFill="0" applyAlignment="0" applyProtection="0">
      <alignment vertical="center"/>
    </xf>
    <xf numFmtId="0" fontId="41" fillId="0" borderId="41"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xf numFmtId="0" fontId="0" fillId="0" borderId="0"/>
  </cellStyleXfs>
  <cellXfs count="88">
    <xf numFmtId="0" fontId="0" fillId="0" borderId="0" xfId="0"/>
    <xf numFmtId="0" fontId="0" fillId="0" borderId="0" xfId="49"/>
    <xf numFmtId="0" fontId="1" fillId="0" borderId="1" xfId="49" applyFont="1" applyBorder="1" applyAlignment="1">
      <alignment horizontal="left" vertical="center" wrapText="1" indent="2"/>
    </xf>
    <xf numFmtId="0" fontId="2" fillId="0" borderId="2"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vertical="center" wrapText="1"/>
    </xf>
    <xf numFmtId="0" fontId="4" fillId="2" borderId="3" xfId="0" applyFont="1" applyFill="1" applyBorder="1" applyAlignment="1">
      <alignment horizontal="left" vertical="center" wrapText="1" indent="1"/>
    </xf>
    <xf numFmtId="0" fontId="5" fillId="3" borderId="0" xfId="0" applyFont="1" applyFill="1" applyAlignment="1">
      <alignment horizontal="left" vertical="center" wrapText="1" indent="1"/>
    </xf>
    <xf numFmtId="0" fontId="6" fillId="3" borderId="4" xfId="0" applyFont="1" applyFill="1" applyBorder="1" applyAlignment="1">
      <alignment horizontal="left" vertical="center" wrapText="1" indent="1"/>
    </xf>
    <xf numFmtId="0" fontId="5" fillId="3" borderId="0" xfId="0" applyFont="1" applyFill="1" applyAlignment="1">
      <alignment horizontal="left" vertical="center" wrapText="1"/>
    </xf>
    <xf numFmtId="0" fontId="7" fillId="3" borderId="4" xfId="0" applyFont="1" applyFill="1" applyBorder="1" applyAlignment="1">
      <alignment horizontal="left" vertical="center" wrapText="1" indent="1" readingOrder="1"/>
    </xf>
    <xf numFmtId="0" fontId="6" fillId="0" borderId="4" xfId="0" applyFont="1" applyBorder="1" applyAlignment="1">
      <alignment horizontal="left" vertical="center" wrapText="1" indent="1"/>
    </xf>
    <xf numFmtId="0" fontId="5" fillId="3" borderId="0" xfId="0" applyFont="1" applyFill="1" applyAlignment="1">
      <alignment wrapText="1"/>
    </xf>
    <xf numFmtId="0" fontId="8" fillId="0" borderId="0" xfId="0" applyFont="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4" borderId="5" xfId="0" applyFont="1" applyFill="1" applyBorder="1" applyAlignment="1">
      <alignment horizontal="left" vertical="center" indent="1"/>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13" fillId="5" borderId="8" xfId="0" applyFont="1" applyFill="1" applyBorder="1" applyAlignment="1">
      <alignment horizontal="center" vertical="top"/>
    </xf>
    <xf numFmtId="0" fontId="13" fillId="6" borderId="9" xfId="0" applyFont="1" applyFill="1" applyBorder="1" applyAlignment="1">
      <alignment horizontal="center" vertical="top"/>
    </xf>
    <xf numFmtId="9" fontId="14" fillId="5" borderId="10" xfId="0" applyNumberFormat="1" applyFont="1" applyFill="1" applyBorder="1" applyAlignment="1">
      <alignment horizontal="right" vertical="center" indent="1"/>
    </xf>
    <xf numFmtId="9" fontId="14" fillId="6" borderId="11" xfId="0" applyNumberFormat="1" applyFont="1" applyFill="1" applyBorder="1" applyAlignment="1">
      <alignment horizontal="left" vertical="center" indent="1"/>
    </xf>
    <xf numFmtId="9" fontId="14" fillId="7" borderId="12" xfId="0" applyNumberFormat="1" applyFont="1" applyFill="1" applyBorder="1" applyAlignment="1">
      <alignment horizontal="right" vertical="center" indent="1"/>
    </xf>
    <xf numFmtId="9" fontId="14" fillId="2" borderId="13" xfId="0" applyNumberFormat="1" applyFont="1" applyFill="1" applyBorder="1" applyAlignment="1">
      <alignment horizontal="left" vertical="center" indent="1"/>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5" fillId="0" borderId="16" xfId="0" applyFont="1" applyBorder="1"/>
    <xf numFmtId="0" fontId="15" fillId="0" borderId="0" xfId="0" applyFont="1" applyAlignment="1">
      <alignment horizontal="center"/>
    </xf>
    <xf numFmtId="0" fontId="15" fillId="0" borderId="16" xfId="0" applyFont="1" applyBorder="1" applyAlignment="1">
      <alignment horizontal="center"/>
    </xf>
    <xf numFmtId="0" fontId="15" fillId="3" borderId="0" xfId="0" applyFont="1" applyFill="1" applyAlignment="1">
      <alignment horizontal="center"/>
    </xf>
    <xf numFmtId="0" fontId="16" fillId="3" borderId="5" xfId="0" applyFont="1" applyFill="1" applyBorder="1" applyAlignment="1">
      <alignment horizontal="left" vertical="center" indent="1"/>
    </xf>
    <xf numFmtId="2" fontId="17" fillId="4" borderId="5" xfId="0" applyNumberFormat="1" applyFont="1" applyFill="1" applyBorder="1" applyAlignment="1">
      <alignment horizontal="center" vertical="center"/>
    </xf>
    <xf numFmtId="9" fontId="17" fillId="4" borderId="5" xfId="0" applyNumberFormat="1" applyFont="1" applyFill="1" applyBorder="1" applyAlignment="1">
      <alignment horizontal="center" vertical="center"/>
    </xf>
    <xf numFmtId="176" fontId="16" fillId="3" borderId="5" xfId="0" applyNumberFormat="1" applyFont="1" applyFill="1" applyBorder="1" applyAlignment="1">
      <alignment horizontal="center" vertical="center"/>
    </xf>
    <xf numFmtId="9" fontId="18" fillId="3" borderId="0" xfId="0" applyNumberFormat="1" applyFont="1" applyFill="1" applyAlignment="1">
      <alignment horizontal="center" vertical="center"/>
    </xf>
    <xf numFmtId="0" fontId="18" fillId="3" borderId="0" xfId="0" applyFont="1" applyFill="1" applyAlignment="1">
      <alignment horizontal="center" vertical="center"/>
    </xf>
    <xf numFmtId="0" fontId="19" fillId="0" borderId="0" xfId="0" applyFont="1"/>
    <xf numFmtId="0" fontId="20" fillId="0" borderId="0" xfId="0" applyFont="1"/>
    <xf numFmtId="0" fontId="21" fillId="4" borderId="17" xfId="0" applyFont="1" applyFill="1" applyBorder="1" applyAlignment="1">
      <alignment horizontal="left" vertical="center" indent="1"/>
    </xf>
    <xf numFmtId="0" fontId="21" fillId="4" borderId="5" xfId="0" applyFont="1" applyFill="1" applyBorder="1" applyAlignment="1">
      <alignment horizontal="left" vertical="center" indent="1"/>
    </xf>
    <xf numFmtId="0" fontId="21" fillId="4" borderId="18" xfId="0" applyFont="1" applyFill="1" applyBorder="1" applyAlignment="1">
      <alignment horizontal="left" vertical="center" indent="1"/>
    </xf>
    <xf numFmtId="0" fontId="21" fillId="4" borderId="19" xfId="0" applyFont="1" applyFill="1" applyBorder="1" applyAlignment="1">
      <alignment horizontal="center" vertical="center"/>
    </xf>
    <xf numFmtId="0" fontId="21" fillId="4" borderId="19" xfId="0" applyFont="1" applyFill="1" applyBorder="1" applyAlignment="1">
      <alignment horizontal="center" vertical="center" wrapText="1"/>
    </xf>
    <xf numFmtId="0" fontId="21" fillId="4" borderId="20" xfId="0" applyFont="1" applyFill="1" applyBorder="1" applyAlignment="1">
      <alignment horizontal="left" vertical="center" indent="1"/>
    </xf>
    <xf numFmtId="0" fontId="6" fillId="3" borderId="21" xfId="0" applyFont="1" applyFill="1" applyBorder="1" applyAlignment="1">
      <alignment horizontal="left" vertical="center" wrapText="1" indent="1"/>
    </xf>
    <xf numFmtId="0" fontId="9" fillId="8" borderId="5" xfId="0" applyFont="1" applyFill="1" applyBorder="1" applyAlignment="1">
      <alignment horizontal="left" vertical="center" wrapText="1" indent="1"/>
    </xf>
    <xf numFmtId="0" fontId="7" fillId="0" borderId="18" xfId="0" applyFont="1" applyBorder="1" applyAlignment="1">
      <alignment horizontal="left" vertical="center" wrapText="1" indent="1"/>
    </xf>
    <xf numFmtId="176" fontId="7" fillId="0" borderId="19" xfId="0" applyNumberFormat="1" applyFont="1" applyBorder="1" applyAlignment="1">
      <alignment horizontal="center" vertical="center" wrapText="1"/>
    </xf>
    <xf numFmtId="177" fontId="6" fillId="0" borderId="19" xfId="0" applyNumberFormat="1" applyFont="1" applyBorder="1" applyAlignment="1">
      <alignment horizontal="center" vertical="center"/>
    </xf>
    <xf numFmtId="9" fontId="6" fillId="0" borderId="19" xfId="0" applyNumberFormat="1" applyFont="1" applyBorder="1" applyAlignment="1">
      <alignment horizontal="center" vertical="center"/>
    </xf>
    <xf numFmtId="0" fontId="6" fillId="3" borderId="17" xfId="0" applyFont="1" applyFill="1" applyBorder="1" applyAlignment="1">
      <alignment horizontal="left" vertical="center" wrapText="1" indent="1"/>
    </xf>
    <xf numFmtId="0" fontId="9" fillId="8" borderId="6" xfId="0" applyFont="1" applyFill="1" applyBorder="1" applyAlignment="1">
      <alignment horizontal="left" vertical="center" wrapText="1" indent="1"/>
    </xf>
    <xf numFmtId="0" fontId="22" fillId="0" borderId="7" xfId="0" applyFont="1" applyBorder="1" applyAlignment="1">
      <alignment horizontal="left" indent="1"/>
    </xf>
    <xf numFmtId="0" fontId="6" fillId="3" borderId="22" xfId="0" applyFont="1" applyFill="1" applyBorder="1" applyAlignment="1">
      <alignment horizontal="left" vertical="center" indent="1"/>
    </xf>
    <xf numFmtId="0" fontId="6" fillId="3" borderId="23" xfId="0" applyFont="1" applyFill="1" applyBorder="1" applyAlignment="1">
      <alignment horizontal="left" vertical="center" indent="1"/>
    </xf>
    <xf numFmtId="0" fontId="6" fillId="3" borderId="24" xfId="0" applyFont="1" applyFill="1" applyBorder="1" applyAlignment="1">
      <alignment horizontal="left" vertical="center" indent="1"/>
    </xf>
    <xf numFmtId="0" fontId="6" fillId="3" borderId="19" xfId="0" applyFont="1" applyFill="1" applyBorder="1" applyAlignment="1">
      <alignment horizontal="left" vertical="center" indent="1"/>
    </xf>
    <xf numFmtId="0" fontId="23" fillId="0" borderId="5" xfId="0" applyFont="1" applyBorder="1" applyAlignment="1">
      <alignment horizontal="left" vertical="center" wrapText="1" indent="1"/>
    </xf>
    <xf numFmtId="0" fontId="23" fillId="0" borderId="18" xfId="0" applyFont="1" applyBorder="1" applyAlignment="1">
      <alignment horizontal="left" vertical="center" wrapText="1" indent="1"/>
    </xf>
    <xf numFmtId="177" fontId="9" fillId="0" borderId="19" xfId="0" applyNumberFormat="1" applyFont="1" applyBorder="1" applyAlignment="1">
      <alignment horizontal="center" vertical="center"/>
    </xf>
    <xf numFmtId="9" fontId="9" fillId="0" borderId="19" xfId="0" applyNumberFormat="1" applyFont="1" applyBorder="1" applyAlignment="1">
      <alignment horizontal="center" vertical="center"/>
    </xf>
    <xf numFmtId="0" fontId="6" fillId="3" borderId="19"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9" fillId="0" borderId="18" xfId="0" applyFont="1" applyBorder="1" applyAlignment="1">
      <alignment horizontal="left" vertical="center" indent="1"/>
    </xf>
    <xf numFmtId="0" fontId="24" fillId="6" borderId="5" xfId="0" applyFont="1" applyFill="1" applyBorder="1" applyAlignment="1">
      <alignment horizontal="left" vertical="center" indent="1"/>
    </xf>
    <xf numFmtId="0" fontId="24" fillId="4" borderId="6" xfId="0" applyFont="1" applyFill="1" applyBorder="1" applyAlignment="1">
      <alignment horizontal="left" vertical="center" indent="1"/>
    </xf>
    <xf numFmtId="0" fontId="24" fillId="2" borderId="25" xfId="0" applyFont="1" applyFill="1" applyBorder="1" applyAlignment="1">
      <alignment horizontal="left" vertical="center" indent="1"/>
    </xf>
    <xf numFmtId="0" fontId="24" fillId="2" borderId="5" xfId="0" applyFont="1" applyFill="1" applyBorder="1" applyAlignment="1">
      <alignment horizontal="left" vertical="center" indent="1"/>
    </xf>
    <xf numFmtId="0" fontId="24" fillId="4" borderId="5" xfId="0" applyFont="1" applyFill="1" applyBorder="1" applyAlignment="1">
      <alignment horizontal="left" vertical="center" indent="1"/>
    </xf>
    <xf numFmtId="0" fontId="0" fillId="9" borderId="0" xfId="0" applyFill="1"/>
    <xf numFmtId="0" fontId="25" fillId="0" borderId="6" xfId="0" applyFont="1" applyBorder="1" applyAlignment="1">
      <alignment horizontal="left" vertical="center" indent="1"/>
    </xf>
    <xf numFmtId="0" fontId="25" fillId="0" borderId="7" xfId="0" applyFont="1" applyBorder="1" applyAlignment="1">
      <alignment horizontal="left" vertical="center" indent="1"/>
    </xf>
    <xf numFmtId="9" fontId="25" fillId="0" borderId="6" xfId="0" applyNumberFormat="1" applyFont="1" applyBorder="1" applyAlignment="1">
      <alignment horizontal="center" vertical="center"/>
    </xf>
    <xf numFmtId="0" fontId="25" fillId="0" borderId="26" xfId="0" applyFont="1" applyBorder="1" applyAlignment="1">
      <alignment horizontal="left" vertical="center" indent="1"/>
    </xf>
    <xf numFmtId="9" fontId="25" fillId="0" borderId="5" xfId="0" applyNumberFormat="1" applyFont="1" applyBorder="1" applyAlignment="1">
      <alignment horizontal="center" vertical="center"/>
    </xf>
    <xf numFmtId="0" fontId="25" fillId="0" borderId="27" xfId="0" applyFont="1" applyBorder="1" applyAlignment="1">
      <alignment horizontal="left" vertical="center" indent="1"/>
    </xf>
    <xf numFmtId="0" fontId="25" fillId="0" borderId="28" xfId="0" applyFont="1" applyBorder="1" applyAlignment="1">
      <alignment horizontal="left" vertical="center" indent="1"/>
    </xf>
    <xf numFmtId="9" fontId="25" fillId="0" borderId="27" xfId="0" applyNumberFormat="1" applyFont="1" applyBorder="1" applyAlignment="1">
      <alignment horizontal="center" vertical="center"/>
    </xf>
    <xf numFmtId="0" fontId="25" fillId="0" borderId="29" xfId="0" applyFont="1" applyBorder="1" applyAlignment="1">
      <alignment horizontal="left" vertical="center" indent="1"/>
    </xf>
    <xf numFmtId="9" fontId="25" fillId="0" borderId="30" xfId="0" applyNumberFormat="1" applyFont="1" applyBorder="1" applyAlignment="1">
      <alignment horizontal="center" vertical="center"/>
    </xf>
    <xf numFmtId="0" fontId="24" fillId="7" borderId="31" xfId="0" applyFont="1" applyFill="1" applyBorder="1" applyAlignment="1">
      <alignment horizontal="left" vertical="center" indent="1"/>
    </xf>
    <xf numFmtId="0" fontId="24" fillId="4" borderId="32" xfId="0" applyFont="1" applyFill="1" applyBorder="1" applyAlignment="1">
      <alignment horizontal="left" vertical="center" indent="1"/>
    </xf>
    <xf numFmtId="0" fontId="24" fillId="5" borderId="33" xfId="0" applyFont="1" applyFill="1" applyBorder="1" applyAlignment="1">
      <alignment horizontal="left" vertical="center" indent="1"/>
    </xf>
    <xf numFmtId="0" fontId="24" fillId="5" borderId="31" xfId="0" applyFont="1" applyFill="1" applyBorder="1" applyAlignment="1">
      <alignment horizontal="left" vertical="center" indent="1"/>
    </xf>
    <xf numFmtId="0" fontId="24" fillId="4" borderId="31" xfId="0" applyFont="1" applyFill="1" applyBorder="1" applyAlignment="1">
      <alignment horizontal="left" vertical="center" indent="1"/>
    </xf>
    <xf numFmtId="0" fontId="26" fillId="10" borderId="0" xfId="6"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7">
    <dxf>
      <fill>
        <patternFill patternType="solid">
          <bgColor theme="9" tint="0.799981688894314"/>
        </patternFill>
      </fill>
    </dxf>
    <dxf>
      <fill>
        <patternFill patternType="solid">
          <bgColor theme="5" tint="0.799981688894314"/>
        </patternFill>
      </fill>
    </dxf>
    <dxf>
      <fill>
        <patternFill patternType="solid">
          <bgColor theme="8" tint="0.799981688894314"/>
        </patternFill>
      </fill>
    </dxf>
    <dxf>
      <fill>
        <patternFill patternType="solid">
          <bgColor rgb="FFF3E969"/>
        </patternFill>
      </fill>
    </dxf>
    <dxf>
      <fill>
        <patternFill patternType="solid">
          <bgColor rgb="FF94EFFB"/>
        </patternFill>
      </fill>
    </dxf>
    <dxf>
      <fill>
        <patternFill patternType="solid">
          <bgColor rgb="FFFFC000"/>
        </patternFill>
      </fill>
    </dxf>
    <dxf>
      <fill>
        <patternFill patternType="solid">
          <bgColor rgb="FFFF0000"/>
        </patternFill>
      </fill>
    </dxf>
  </dxfs>
  <tableStyles count="0" defaultTableStyle="TableStyleMedium2" defaultPivotStyle="PivotStyleLight16"/>
  <colors>
    <mruColors>
      <color rgb="00F3E969"/>
      <color rgb="0000BD32"/>
      <color rgb="00E7E76F"/>
      <color rgb="0086FFF6"/>
      <color rgb="00A0D4FF"/>
      <color rgb="00EEF7FC"/>
      <color rgb="00001033"/>
      <color rgb="00BDF330"/>
      <color rgb="00FBD0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609600</xdr:colOff>
      <xdr:row>2</xdr:row>
      <xdr:rowOff>228600</xdr:rowOff>
    </xdr:from>
    <xdr:to>
      <xdr:col>6</xdr:col>
      <xdr:colOff>600075</xdr:colOff>
      <xdr:row>5</xdr:row>
      <xdr:rowOff>171450</xdr:rowOff>
    </xdr:to>
    <xdr:grpSp>
      <xdr:nvGrpSpPr>
        <xdr:cNvPr id="3" name="Group 2"/>
        <xdr:cNvGrpSpPr/>
      </xdr:nvGrpSpPr>
      <xdr:grpSpPr>
        <a:xfrm>
          <a:off x="8674100" y="1270000"/>
          <a:ext cx="1323975" cy="1162050"/>
          <a:chOff x="7750175" y="3371850"/>
          <a:chExt cx="1084261" cy="1066800"/>
        </a:xfrm>
      </xdr:grpSpPr>
      <xdr:sp>
        <xdr:nvSpPr>
          <xdr:cNvPr id="4" name="Oval 3"/>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xdr:nvSpPr>
          <xdr:cNvPr id="5" name="Arrow: Curved Right 4"/>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xdr:nvSpPr>
          <xdr:cNvPr id="6" name="Arrow: Curved Right 5"/>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28</xdr:row>
      <xdr:rowOff>208577</xdr:rowOff>
    </xdr:from>
    <xdr:to>
      <xdr:col>9</xdr:col>
      <xdr:colOff>1928977</xdr:colOff>
      <xdr:row>36</xdr:row>
      <xdr:rowOff>38100</xdr:rowOff>
    </xdr:to>
    <xdr:grpSp>
      <xdr:nvGrpSpPr>
        <xdr:cNvPr id="14" name="Group 13"/>
        <xdr:cNvGrpSpPr/>
      </xdr:nvGrpSpPr>
      <xdr:grpSpPr>
        <a:xfrm>
          <a:off x="12382500" y="12609830"/>
          <a:ext cx="3122295" cy="2065020"/>
          <a:chOff x="10868025" y="14829452"/>
          <a:chExt cx="2948152" cy="2039323"/>
        </a:xfrm>
      </xdr:grpSpPr>
      <xdr:pic>
        <xdr:nvPicPr>
          <xdr:cNvPr id="10" name="Picture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textlink="F8">
        <xdr:nvSpPr>
          <xdr:cNvPr id="11" name="TextBox 10"/>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panose="020B0502020202020204"/>
              </a:rPr>
              <a:t>0%</a:t>
            </a:fld>
            <a:endParaRPr lang="en-US" sz="2400" b="1">
              <a:latin typeface="Century Gothic" panose="020B0502020202020204" pitchFamily="34" charset="0"/>
            </a:endParaRPr>
          </a:p>
        </xdr:txBody>
      </xdr:sp>
    </xdr:grpSp>
    <xdr:clientData/>
  </xdr:twoCellAnchor>
  <xdr:oneCellAnchor>
    <xdr:from>
      <xdr:col>7</xdr:col>
      <xdr:colOff>409575</xdr:colOff>
      <xdr:row>33</xdr:row>
      <xdr:rowOff>333375</xdr:rowOff>
    </xdr:from>
    <xdr:ext cx="184731" cy="264560"/>
    <xdr:sp>
      <xdr:nvSpPr>
        <xdr:cNvPr id="12" name="TextBox 11"/>
        <xdr:cNvSpPr txBox="1"/>
      </xdr:nvSpPr>
      <xdr:spPr>
        <a:xfrm>
          <a:off x="11141075" y="140779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609600</xdr:colOff>
      <xdr:row>2</xdr:row>
      <xdr:rowOff>228600</xdr:rowOff>
    </xdr:from>
    <xdr:to>
      <xdr:col>6</xdr:col>
      <xdr:colOff>600075</xdr:colOff>
      <xdr:row>5</xdr:row>
      <xdr:rowOff>171450</xdr:rowOff>
    </xdr:to>
    <xdr:grpSp>
      <xdr:nvGrpSpPr>
        <xdr:cNvPr id="3" name="Group 2"/>
        <xdr:cNvGrpSpPr/>
      </xdr:nvGrpSpPr>
      <xdr:grpSpPr>
        <a:xfrm>
          <a:off x="8674100" y="1270000"/>
          <a:ext cx="1323975" cy="1162050"/>
          <a:chOff x="7750175" y="3371850"/>
          <a:chExt cx="1084261" cy="1066800"/>
        </a:xfrm>
      </xdr:grpSpPr>
      <xdr:sp>
        <xdr:nvSpPr>
          <xdr:cNvPr id="4" name="Oval 3"/>
          <xdr:cNvSpPr/>
        </xdr:nvSpPr>
        <xdr:spPr>
          <a:xfrm>
            <a:off x="7750175" y="3371850"/>
            <a:ext cx="1069975" cy="1066800"/>
          </a:xfrm>
          <a:prstGeom prst="ellipse">
            <a:avLst/>
          </a:prstGeom>
          <a:noFill/>
          <a:ln w="28575">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xdr:nvSpPr>
          <xdr:cNvPr id="5" name="Arrow: Curved Right 4"/>
          <xdr:cNvSpPr/>
        </xdr:nvSpPr>
        <xdr:spPr>
          <a:xfrm rot="5400000">
            <a:off x="8112918" y="30202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xdr:nvSpPr>
          <xdr:cNvPr id="6" name="Arrow: Curved Right 5"/>
          <xdr:cNvSpPr/>
        </xdr:nvSpPr>
        <xdr:spPr>
          <a:xfrm rot="16200000">
            <a:off x="8151018" y="3744118"/>
            <a:ext cx="323849" cy="1042987"/>
          </a:xfrm>
          <a:prstGeom prst="curvedRightArrow">
            <a:avLst>
              <a:gd name="adj1" fmla="val 25000"/>
              <a:gd name="adj2" fmla="val 51970"/>
              <a:gd name="adj3" fmla="val 18334"/>
            </a:avLst>
          </a:prstGeom>
          <a:solidFill>
            <a:schemeClr val="tx1"/>
          </a:solidFill>
          <a:ln>
            <a:solidFill>
              <a:schemeClr val="bg1">
                <a:lumMod val="9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8</xdr:col>
      <xdr:colOff>228600</xdr:colOff>
      <xdr:row>28</xdr:row>
      <xdr:rowOff>208577</xdr:rowOff>
    </xdr:from>
    <xdr:to>
      <xdr:col>9</xdr:col>
      <xdr:colOff>1928977</xdr:colOff>
      <xdr:row>36</xdr:row>
      <xdr:rowOff>38100</xdr:rowOff>
    </xdr:to>
    <xdr:grpSp>
      <xdr:nvGrpSpPr>
        <xdr:cNvPr id="7" name="Group 6"/>
        <xdr:cNvGrpSpPr/>
      </xdr:nvGrpSpPr>
      <xdr:grpSpPr>
        <a:xfrm>
          <a:off x="12382500" y="12609830"/>
          <a:ext cx="3122295" cy="2065020"/>
          <a:chOff x="10868025" y="14829452"/>
          <a:chExt cx="2948152" cy="2039323"/>
        </a:xfrm>
      </xdr:grpSpPr>
      <xdr:pic>
        <xdr:nvPicPr>
          <xdr:cNvPr id="8" name="Picture 7"/>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68025" y="14829452"/>
            <a:ext cx="2948152" cy="2039323"/>
          </a:xfrm>
          <a:prstGeom prst="rect">
            <a:avLst/>
          </a:prstGeom>
        </xdr:spPr>
      </xdr:pic>
      <xdr:sp textlink="F8">
        <xdr:nvSpPr>
          <xdr:cNvPr id="9" name="TextBox 8"/>
          <xdr:cNvSpPr txBox="1"/>
        </xdr:nvSpPr>
        <xdr:spPr>
          <a:xfrm>
            <a:off x="11696700" y="15192375"/>
            <a:ext cx="1333499" cy="1209675"/>
          </a:xfrm>
          <a:prstGeom prst="ellipse">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F1CAB78-A435-4907-BC2E-D6018E2FEC76}" type="TxLink">
              <a:rPr lang="en-US" sz="2400" b="1" i="0" u="none" strike="noStrike">
                <a:solidFill>
                  <a:srgbClr val="000000"/>
                </a:solidFill>
                <a:latin typeface="Century Gothic" panose="020B0502020202020204"/>
              </a:rPr>
              <a:t>37%</a:t>
            </a:fld>
            <a:endParaRPr lang="en-US" sz="2400" b="1">
              <a:latin typeface="Century Gothic" panose="020B0502020202020204" pitchFamily="34" charset="0"/>
            </a:endParaRPr>
          </a:p>
        </xdr:txBody>
      </xdr:sp>
    </xdr:grpSp>
    <xdr:clientData/>
  </xdr:twoCellAnchor>
  <xdr:oneCellAnchor>
    <xdr:from>
      <xdr:col>7</xdr:col>
      <xdr:colOff>409575</xdr:colOff>
      <xdr:row>33</xdr:row>
      <xdr:rowOff>333375</xdr:rowOff>
    </xdr:from>
    <xdr:ext cx="184731" cy="264560"/>
    <xdr:sp>
      <xdr:nvSpPr>
        <xdr:cNvPr id="10" name="TextBox 9"/>
        <xdr:cNvSpPr txBox="1"/>
      </xdr:nvSpPr>
      <xdr:spPr>
        <a:xfrm>
          <a:off x="11141075" y="1407795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smartsheet.com/try-it?trp=12190&amp;utm_source=template-excel&amp;utm_medium=content&amp;utm_campaign=Blank+PDCA+Project-excel-12190&amp;lpa=Blank+PDCA+Project+excel+12190"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799981688894314"/>
    <pageSetUpPr fitToPage="1"/>
  </sheetPr>
  <dimension ref="B1:K66"/>
  <sheetViews>
    <sheetView showGridLines="0" tabSelected="1" workbookViewId="0">
      <pane ySplit="1" topLeftCell="A2" activePane="bottomLeft" state="frozen"/>
      <selection/>
      <selection pane="bottomLeft" activeCell="C4" sqref="C4:D4"/>
    </sheetView>
  </sheetViews>
  <sheetFormatPr defaultColWidth="8.83333333333333" defaultRowHeight="14.25"/>
  <cols>
    <col min="1" max="1" width="3.33333333333333" customWidth="1"/>
    <col min="2" max="2" width="18.6666666666667" customWidth="1"/>
    <col min="3" max="3" width="37.5" customWidth="1"/>
    <col min="4" max="4" width="20.5" customWidth="1"/>
    <col min="5" max="5" width="25.8333333333333" customWidth="1"/>
    <col min="6" max="7" width="17.5" customWidth="1"/>
    <col min="8" max="9" width="18.6666666666667" customWidth="1"/>
    <col min="10" max="10" width="32.6666666666667" customWidth="1"/>
    <col min="11" max="11" width="3.5" customWidth="1"/>
  </cols>
  <sheetData>
    <row r="1" ht="50" customHeight="1" spans="2:11">
      <c r="B1" s="15" t="s">
        <v>0</v>
      </c>
      <c r="C1" s="15"/>
    </row>
    <row r="2" ht="32" customHeight="1" spans="2:11">
      <c r="B2" s="16" t="s">
        <v>1</v>
      </c>
      <c r="C2" s="15"/>
    </row>
    <row r="3" ht="32" customHeight="1" spans="2:11">
      <c r="B3" s="17" t="s">
        <v>2</v>
      </c>
      <c r="C3" s="18"/>
      <c r="D3" s="19"/>
      <c r="F3" s="20" t="s">
        <v>3</v>
      </c>
      <c r="G3" s="21" t="s">
        <v>4</v>
      </c>
    </row>
    <row r="4" ht="32" customHeight="1" spans="2:11">
      <c r="B4" s="17" t="s">
        <v>5</v>
      </c>
      <c r="C4" s="18"/>
      <c r="D4" s="19"/>
      <c r="F4" s="22">
        <f>IFERROR(AVERAGEIFS(G11:G27,B11:B27,F3),"")</f>
        <v>0</v>
      </c>
      <c r="G4" s="23">
        <f>IFERROR(AVERAGEIFS(G11:G27,B11:B27,G3),"")</f>
        <v>0</v>
      </c>
    </row>
    <row r="5" ht="32" customHeight="1" spans="2:11">
      <c r="B5" s="17" t="s">
        <v>6</v>
      </c>
      <c r="C5" s="18"/>
      <c r="D5" s="19"/>
      <c r="F5" s="24">
        <f>IFERROR(AVERAGEIFS(G11:G27,B11:B27,F6),"")</f>
        <v>0</v>
      </c>
      <c r="G5" s="25">
        <f>IFERROR(AVERAGEIFS(G11:G27,B11:B27,G6),"")</f>
        <v>0</v>
      </c>
    </row>
    <row r="6" ht="32" customHeight="1" spans="2:11">
      <c r="B6" s="17" t="s">
        <v>7</v>
      </c>
      <c r="C6" s="18"/>
      <c r="D6" s="19"/>
      <c r="F6" s="26" t="s">
        <v>8</v>
      </c>
      <c r="G6" s="27" t="s">
        <v>9</v>
      </c>
    </row>
    <row r="7" s="13" customFormat="1" ht="39.75" customHeight="1" spans="2:11">
      <c r="B7" s="28" t="s">
        <v>10</v>
      </c>
      <c r="C7" s="28"/>
      <c r="D7" s="28"/>
      <c r="E7" s="29" t="s">
        <v>11</v>
      </c>
      <c r="F7" s="29" t="s">
        <v>12</v>
      </c>
      <c r="G7" s="30" t="s">
        <v>13</v>
      </c>
      <c r="H7" s="30"/>
      <c r="I7"/>
      <c r="J7" s="31"/>
      <c r="K7" s="31"/>
    </row>
    <row r="8" s="14" customFormat="1" ht="32" customHeight="1" spans="2:11">
      <c r="B8" s="32"/>
      <c r="C8" s="32"/>
      <c r="D8" s="32"/>
      <c r="E8" s="33" t="str">
        <f>IF(SUM(F11:F27)=0,"",SUM(F11:F27))</f>
        <v/>
      </c>
      <c r="F8" s="34">
        <f>IFERROR(AVERAGE(G11:G27),"")</f>
        <v>0</v>
      </c>
      <c r="G8" s="35" t="s">
        <v>14</v>
      </c>
      <c r="H8" s="35"/>
      <c r="I8"/>
      <c r="J8" s="36"/>
      <c r="K8" s="37"/>
    </row>
    <row r="9" ht="15" customHeight="1" spans="2:11">
      <c r="B9" s="38"/>
      <c r="C9" s="39"/>
      <c r="D9" s="39"/>
      <c r="E9" s="39"/>
      <c r="F9" s="39"/>
      <c r="G9" s="39"/>
      <c r="H9" s="39"/>
    </row>
    <row r="10" ht="40.5" customHeight="1" spans="2:11">
      <c r="B10" s="40" t="s">
        <v>15</v>
      </c>
      <c r="C10" s="41" t="s">
        <v>16</v>
      </c>
      <c r="D10" s="42" t="s">
        <v>17</v>
      </c>
      <c r="E10" s="43" t="s">
        <v>18</v>
      </c>
      <c r="F10" s="44" t="s">
        <v>19</v>
      </c>
      <c r="G10" s="44" t="s">
        <v>20</v>
      </c>
      <c r="H10" s="43" t="s">
        <v>21</v>
      </c>
      <c r="I10" s="45" t="s">
        <v>22</v>
      </c>
      <c r="J10" s="45"/>
    </row>
    <row r="11" ht="35" customHeight="1" spans="2:11">
      <c r="B11" s="46" t="s">
        <v>4</v>
      </c>
      <c r="C11" s="47"/>
      <c r="D11" s="48"/>
      <c r="E11" s="49" t="s">
        <v>14</v>
      </c>
      <c r="F11" s="50">
        <v>0</v>
      </c>
      <c r="G11" s="51">
        <v>0</v>
      </c>
      <c r="H11" s="52" t="s">
        <v>23</v>
      </c>
      <c r="I11" s="53"/>
      <c r="J11" s="54"/>
    </row>
    <row r="12" ht="35" customHeight="1" spans="2:11">
      <c r="B12" s="46" t="s">
        <v>4</v>
      </c>
      <c r="C12" s="47"/>
      <c r="D12" s="48"/>
      <c r="E12" s="49" t="s">
        <v>14</v>
      </c>
      <c r="F12" s="50">
        <v>0</v>
      </c>
      <c r="G12" s="51">
        <v>0</v>
      </c>
      <c r="H12" s="52" t="s">
        <v>24</v>
      </c>
      <c r="I12" s="53"/>
      <c r="J12" s="54"/>
    </row>
    <row r="13" ht="35" customHeight="1" spans="2:11">
      <c r="B13" s="46" t="s">
        <v>4</v>
      </c>
      <c r="C13" s="47"/>
      <c r="D13" s="48"/>
      <c r="E13" s="49" t="s">
        <v>14</v>
      </c>
      <c r="F13" s="50">
        <v>0</v>
      </c>
      <c r="G13" s="51">
        <v>0</v>
      </c>
      <c r="H13" s="52" t="s">
        <v>23</v>
      </c>
      <c r="I13" s="53"/>
      <c r="J13" s="54"/>
    </row>
    <row r="14" ht="35" customHeight="1" spans="2:11">
      <c r="B14" s="46" t="s">
        <v>4</v>
      </c>
      <c r="C14" s="47"/>
      <c r="D14" s="48"/>
      <c r="E14" s="49" t="s">
        <v>14</v>
      </c>
      <c r="F14" s="50">
        <v>0</v>
      </c>
      <c r="G14" s="51">
        <v>0</v>
      </c>
      <c r="H14" s="52" t="s">
        <v>23</v>
      </c>
      <c r="I14" s="53"/>
      <c r="J14" s="54"/>
    </row>
    <row r="15" ht="35" customHeight="1" spans="2:11">
      <c r="B15" s="46" t="s">
        <v>9</v>
      </c>
      <c r="C15" s="47"/>
      <c r="D15" s="48"/>
      <c r="E15" s="49" t="s">
        <v>14</v>
      </c>
      <c r="F15" s="50"/>
      <c r="G15" s="51">
        <v>0</v>
      </c>
      <c r="H15" s="52" t="s">
        <v>23</v>
      </c>
      <c r="I15" s="53"/>
      <c r="J15" s="54"/>
    </row>
    <row r="16" ht="35" customHeight="1" spans="2:11">
      <c r="B16" s="46" t="s">
        <v>9</v>
      </c>
      <c r="C16" s="47"/>
      <c r="D16" s="48"/>
      <c r="E16" s="49" t="s">
        <v>14</v>
      </c>
      <c r="F16" s="50"/>
      <c r="G16" s="51"/>
      <c r="H16" s="52" t="s">
        <v>24</v>
      </c>
      <c r="I16" s="53"/>
      <c r="J16" s="54"/>
    </row>
    <row r="17" ht="35" customHeight="1" spans="2:10">
      <c r="B17" s="46" t="s">
        <v>9</v>
      </c>
      <c r="C17" s="47"/>
      <c r="D17" s="48"/>
      <c r="E17" s="49" t="s">
        <v>14</v>
      </c>
      <c r="F17" s="50"/>
      <c r="G17" s="51"/>
      <c r="H17" s="52" t="s">
        <v>24</v>
      </c>
      <c r="I17" s="53"/>
      <c r="J17" s="54"/>
    </row>
    <row r="18" ht="35" customHeight="1" spans="2:10">
      <c r="B18" s="46" t="s">
        <v>8</v>
      </c>
      <c r="C18" s="47"/>
      <c r="D18" s="48"/>
      <c r="E18" s="49" t="s">
        <v>14</v>
      </c>
      <c r="F18" s="50"/>
      <c r="G18" s="51">
        <v>0</v>
      </c>
      <c r="H18" s="52" t="s">
        <v>24</v>
      </c>
      <c r="I18" s="55"/>
      <c r="J18" s="56"/>
    </row>
    <row r="19" ht="35" customHeight="1" spans="2:10">
      <c r="B19" s="46" t="s">
        <v>8</v>
      </c>
      <c r="C19" s="47"/>
      <c r="D19" s="48"/>
      <c r="E19" s="49" t="s">
        <v>14</v>
      </c>
      <c r="F19" s="50"/>
      <c r="G19" s="51"/>
      <c r="H19" s="52" t="s">
        <v>25</v>
      </c>
      <c r="I19" s="55"/>
      <c r="J19" s="56"/>
    </row>
    <row r="20" ht="35" customHeight="1" spans="2:10">
      <c r="B20" s="46" t="s">
        <v>8</v>
      </c>
      <c r="C20" s="47"/>
      <c r="D20" s="48"/>
      <c r="E20" s="49" t="s">
        <v>14</v>
      </c>
      <c r="F20" s="50"/>
      <c r="G20" s="51"/>
      <c r="H20" s="52" t="s">
        <v>25</v>
      </c>
      <c r="I20" s="57"/>
      <c r="J20" s="57"/>
    </row>
    <row r="21" ht="35" customHeight="1" spans="2:10">
      <c r="B21" s="46" t="s">
        <v>3</v>
      </c>
      <c r="C21" s="47"/>
      <c r="D21" s="48"/>
      <c r="E21" s="49" t="s">
        <v>14</v>
      </c>
      <c r="F21" s="50"/>
      <c r="G21" s="51">
        <v>0</v>
      </c>
      <c r="H21" s="52" t="s">
        <v>24</v>
      </c>
      <c r="I21" s="58"/>
      <c r="J21" s="58"/>
    </row>
    <row r="22" ht="35" customHeight="1" spans="2:10">
      <c r="B22" s="46" t="s">
        <v>3</v>
      </c>
      <c r="C22" s="47"/>
      <c r="D22" s="48"/>
      <c r="E22" s="49" t="s">
        <v>14</v>
      </c>
      <c r="F22" s="50"/>
      <c r="G22" s="51"/>
      <c r="H22" s="52" t="s">
        <v>25</v>
      </c>
      <c r="I22" s="58"/>
      <c r="J22" s="58"/>
    </row>
    <row r="23" ht="35" customHeight="1" spans="2:10">
      <c r="B23" s="46" t="s">
        <v>3</v>
      </c>
      <c r="C23" s="47"/>
      <c r="D23" s="48"/>
      <c r="E23" s="49" t="s">
        <v>14</v>
      </c>
      <c r="F23" s="50"/>
      <c r="G23" s="51"/>
      <c r="H23" s="52" t="s">
        <v>25</v>
      </c>
      <c r="I23" s="58"/>
      <c r="J23" s="58"/>
    </row>
    <row r="24" ht="35" customHeight="1" spans="2:10">
      <c r="B24" s="46" t="s">
        <v>3</v>
      </c>
      <c r="C24" s="47"/>
      <c r="D24" s="48"/>
      <c r="E24" s="49" t="s">
        <v>14</v>
      </c>
      <c r="F24" s="50"/>
      <c r="G24" s="51"/>
      <c r="H24" s="52" t="s">
        <v>25</v>
      </c>
      <c r="I24" s="58"/>
      <c r="J24" s="58"/>
    </row>
    <row r="25" ht="35" customHeight="1" spans="2:10">
      <c r="B25" s="46" t="s">
        <v>4</v>
      </c>
      <c r="C25" s="59"/>
      <c r="D25" s="60"/>
      <c r="E25" s="49" t="s">
        <v>14</v>
      </c>
      <c r="F25" s="61"/>
      <c r="G25" s="62"/>
      <c r="H25" s="63" t="s">
        <v>25</v>
      </c>
      <c r="I25" s="58"/>
      <c r="J25" s="58"/>
    </row>
    <row r="26" ht="35" customHeight="1" spans="2:10">
      <c r="B26" s="46" t="s">
        <v>4</v>
      </c>
      <c r="C26" s="64"/>
      <c r="D26" s="65"/>
      <c r="E26" s="49" t="s">
        <v>14</v>
      </c>
      <c r="F26" s="61"/>
      <c r="G26" s="62"/>
      <c r="H26" s="63" t="s">
        <v>25</v>
      </c>
      <c r="I26" s="58"/>
      <c r="J26" s="58"/>
    </row>
    <row r="27" ht="35" customHeight="1" spans="2:10">
      <c r="B27" s="46" t="s">
        <v>9</v>
      </c>
      <c r="C27" s="64"/>
      <c r="D27" s="65"/>
      <c r="E27" s="49" t="s">
        <v>14</v>
      </c>
      <c r="F27" s="61"/>
      <c r="G27" s="62"/>
      <c r="H27" s="63" t="s">
        <v>25</v>
      </c>
      <c r="I27" s="58"/>
      <c r="J27" s="58"/>
    </row>
    <row r="28" ht="44.25" customHeight="1" spans="2:10">
      <c r="B28" s="38" t="s">
        <v>26</v>
      </c>
      <c r="C28" s="39"/>
      <c r="D28" s="39"/>
      <c r="E28" s="39"/>
      <c r="F28" s="39"/>
      <c r="G28" s="39"/>
      <c r="H28" s="39"/>
    </row>
    <row r="29" ht="22" customHeight="1" spans="2:10">
      <c r="B29" s="66" t="s">
        <v>4</v>
      </c>
      <c r="C29" s="66"/>
      <c r="D29" s="67" t="s">
        <v>27</v>
      </c>
      <c r="E29" s="68" t="s">
        <v>9</v>
      </c>
      <c r="F29" s="69"/>
      <c r="G29" s="70" t="s">
        <v>27</v>
      </c>
      <c r="H29" s="39"/>
      <c r="I29" s="71"/>
      <c r="J29" s="71"/>
    </row>
    <row r="30" ht="22" customHeight="1" spans="2:10">
      <c r="B30" s="72">
        <f>IF(B11="plan",C11,"")</f>
        <v>0</v>
      </c>
      <c r="C30" s="73"/>
      <c r="D30" s="74">
        <f>IF(B11="plan",G11,"")</f>
        <v>0</v>
      </c>
      <c r="E30" s="75" t="str">
        <f>IF(B11="Do",C11,"")</f>
        <v/>
      </c>
      <c r="F30" s="73"/>
      <c r="G30" s="76" t="str">
        <f>IF(B11="do",G11,"")</f>
        <v/>
      </c>
      <c r="H30" s="39"/>
      <c r="I30" s="71"/>
      <c r="J30" s="71"/>
    </row>
    <row r="31" ht="22" customHeight="1" spans="2:10">
      <c r="B31" s="72">
        <f t="shared" ref="B31:B46" si="0">IF(B12="plan",C12,"")</f>
        <v>0</v>
      </c>
      <c r="C31" s="73"/>
      <c r="D31" s="74">
        <f t="shared" ref="D31:D37" si="1">IF(B12="plan",G12,"")</f>
        <v>0</v>
      </c>
      <c r="E31" s="75" t="str">
        <f t="shared" ref="E31:E46" si="2">IF(B12="Do",C12,"")</f>
        <v/>
      </c>
      <c r="F31" s="73"/>
      <c r="G31" s="76" t="str">
        <f t="shared" ref="G31:G46" si="3">IF(B12="do",G12,"")</f>
        <v/>
      </c>
      <c r="H31" s="39"/>
      <c r="I31" s="71"/>
      <c r="J31" s="71"/>
    </row>
    <row r="32" ht="22" customHeight="1" spans="2:10">
      <c r="B32" s="72">
        <f t="shared" si="0"/>
        <v>0</v>
      </c>
      <c r="C32" s="73"/>
      <c r="D32" s="74">
        <f t="shared" si="1"/>
        <v>0</v>
      </c>
      <c r="E32" s="75" t="str">
        <f t="shared" si="2"/>
        <v/>
      </c>
      <c r="F32" s="73"/>
      <c r="G32" s="76" t="str">
        <f t="shared" si="3"/>
        <v/>
      </c>
      <c r="H32" s="39"/>
      <c r="I32" s="71"/>
      <c r="J32" s="71"/>
    </row>
    <row r="33" ht="22" customHeight="1" spans="2:10">
      <c r="B33" s="72">
        <f t="shared" si="0"/>
        <v>0</v>
      </c>
      <c r="C33" s="73"/>
      <c r="D33" s="74">
        <f t="shared" si="1"/>
        <v>0</v>
      </c>
      <c r="E33" s="75" t="str">
        <f t="shared" si="2"/>
        <v/>
      </c>
      <c r="F33" s="73"/>
      <c r="G33" s="76" t="str">
        <f t="shared" si="3"/>
        <v/>
      </c>
      <c r="H33" s="39"/>
      <c r="I33" s="71"/>
      <c r="J33" s="71"/>
    </row>
    <row r="34" ht="22" customHeight="1" spans="2:10">
      <c r="B34" s="72" t="str">
        <f t="shared" si="0"/>
        <v/>
      </c>
      <c r="C34" s="73"/>
      <c r="D34" s="74" t="str">
        <f t="shared" si="1"/>
        <v/>
      </c>
      <c r="E34" s="75">
        <f t="shared" si="2"/>
        <v>0</v>
      </c>
      <c r="F34" s="73"/>
      <c r="G34" s="76">
        <f t="shared" si="3"/>
        <v>0</v>
      </c>
      <c r="H34" s="39"/>
      <c r="I34" s="71"/>
      <c r="J34" s="71"/>
    </row>
    <row r="35" ht="22" customHeight="1" spans="2:10">
      <c r="B35" s="72" t="str">
        <f t="shared" si="0"/>
        <v/>
      </c>
      <c r="C35" s="73"/>
      <c r="D35" s="74" t="str">
        <f t="shared" si="1"/>
        <v/>
      </c>
      <c r="E35" s="75">
        <f t="shared" si="2"/>
        <v>0</v>
      </c>
      <c r="F35" s="73"/>
      <c r="G35" s="76">
        <f t="shared" si="3"/>
        <v>0</v>
      </c>
      <c r="H35" s="39"/>
      <c r="I35" s="71"/>
      <c r="J35" s="71"/>
    </row>
    <row r="36" ht="22" customHeight="1" spans="2:10">
      <c r="B36" s="72" t="str">
        <f t="shared" si="0"/>
        <v/>
      </c>
      <c r="C36" s="73"/>
      <c r="D36" s="74" t="str">
        <f t="shared" si="1"/>
        <v/>
      </c>
      <c r="E36" s="75">
        <f t="shared" si="2"/>
        <v>0</v>
      </c>
      <c r="F36" s="73"/>
      <c r="G36" s="76">
        <f t="shared" si="3"/>
        <v>0</v>
      </c>
      <c r="H36" s="39"/>
      <c r="I36" s="71"/>
      <c r="J36" s="71"/>
    </row>
    <row r="37" ht="22" customHeight="1" spans="2:10">
      <c r="B37" s="72" t="str">
        <f t="shared" si="0"/>
        <v/>
      </c>
      <c r="C37" s="73"/>
      <c r="D37" s="74" t="str">
        <f t="shared" si="1"/>
        <v/>
      </c>
      <c r="E37" s="75" t="str">
        <f t="shared" si="2"/>
        <v/>
      </c>
      <c r="F37" s="73"/>
      <c r="G37" s="76" t="str">
        <f t="shared" si="3"/>
        <v/>
      </c>
      <c r="H37" s="39"/>
      <c r="I37" s="71"/>
      <c r="J37" s="71"/>
    </row>
    <row r="38" ht="22" customHeight="1" spans="2:10">
      <c r="B38" s="72" t="str">
        <f t="shared" si="0"/>
        <v/>
      </c>
      <c r="C38" s="73"/>
      <c r="D38" s="74" t="str">
        <f t="shared" ref="D38:D44" si="4">IF(B19="plan",G19,"")</f>
        <v/>
      </c>
      <c r="E38" s="75" t="str">
        <f t="shared" si="2"/>
        <v/>
      </c>
      <c r="F38" s="73"/>
      <c r="G38" s="76" t="str">
        <f t="shared" si="3"/>
        <v/>
      </c>
      <c r="H38" s="39"/>
    </row>
    <row r="39" ht="22" customHeight="1" spans="2:10">
      <c r="B39" s="72" t="str">
        <f t="shared" si="0"/>
        <v/>
      </c>
      <c r="C39" s="73"/>
      <c r="D39" s="74" t="str">
        <f t="shared" si="4"/>
        <v/>
      </c>
      <c r="E39" s="75" t="str">
        <f t="shared" si="2"/>
        <v/>
      </c>
      <c r="F39" s="73"/>
      <c r="G39" s="76" t="str">
        <f t="shared" si="3"/>
        <v/>
      </c>
      <c r="H39" s="39"/>
    </row>
    <row r="40" ht="22" customHeight="1" spans="2:10">
      <c r="B40" s="72" t="str">
        <f t="shared" si="0"/>
        <v/>
      </c>
      <c r="C40" s="73"/>
      <c r="D40" s="74" t="str">
        <f t="shared" si="4"/>
        <v/>
      </c>
      <c r="E40" s="75" t="str">
        <f t="shared" si="2"/>
        <v/>
      </c>
      <c r="F40" s="73"/>
      <c r="G40" s="76" t="str">
        <f t="shared" si="3"/>
        <v/>
      </c>
    </row>
    <row r="41" ht="22" customHeight="1" spans="2:10">
      <c r="B41" s="72" t="str">
        <f t="shared" si="0"/>
        <v/>
      </c>
      <c r="C41" s="73"/>
      <c r="D41" s="74" t="str">
        <f t="shared" si="4"/>
        <v/>
      </c>
      <c r="E41" s="75" t="str">
        <f t="shared" si="2"/>
        <v/>
      </c>
      <c r="F41" s="73"/>
      <c r="G41" s="76" t="str">
        <f t="shared" si="3"/>
        <v/>
      </c>
    </row>
    <row r="42" ht="22" customHeight="1" spans="2:10">
      <c r="B42" s="72" t="str">
        <f t="shared" si="0"/>
        <v/>
      </c>
      <c r="C42" s="73"/>
      <c r="D42" s="74" t="str">
        <f t="shared" si="4"/>
        <v/>
      </c>
      <c r="E42" s="75" t="str">
        <f t="shared" si="2"/>
        <v/>
      </c>
      <c r="F42" s="73"/>
      <c r="G42" s="76" t="str">
        <f t="shared" si="3"/>
        <v/>
      </c>
    </row>
    <row r="43" ht="22" customHeight="1" spans="2:10">
      <c r="B43" s="72" t="str">
        <f t="shared" si="0"/>
        <v/>
      </c>
      <c r="C43" s="73"/>
      <c r="D43" s="74" t="str">
        <f t="shared" si="4"/>
        <v/>
      </c>
      <c r="E43" s="75" t="str">
        <f t="shared" si="2"/>
        <v/>
      </c>
      <c r="F43" s="73"/>
      <c r="G43" s="76" t="str">
        <f t="shared" si="3"/>
        <v/>
      </c>
    </row>
    <row r="44" ht="22" customHeight="1" spans="2:10">
      <c r="B44" s="72">
        <f t="shared" si="0"/>
        <v>0</v>
      </c>
      <c r="C44" s="73"/>
      <c r="D44" s="74">
        <f t="shared" si="4"/>
        <v>0</v>
      </c>
      <c r="E44" s="75" t="str">
        <f t="shared" si="2"/>
        <v/>
      </c>
      <c r="F44" s="73"/>
      <c r="G44" s="76" t="str">
        <f t="shared" si="3"/>
        <v/>
      </c>
    </row>
    <row r="45" ht="22" customHeight="1" spans="2:10">
      <c r="B45" s="72">
        <f t="shared" si="0"/>
        <v>0</v>
      </c>
      <c r="C45" s="73"/>
      <c r="D45" s="74">
        <f t="shared" ref="D45:D46" si="5">IF(B26="plan",G26,"")</f>
        <v>0</v>
      </c>
      <c r="E45" s="75" t="str">
        <f t="shared" si="2"/>
        <v/>
      </c>
      <c r="F45" s="73"/>
      <c r="G45" s="76" t="str">
        <f t="shared" si="3"/>
        <v/>
      </c>
    </row>
    <row r="46" ht="22" customHeight="1" spans="2:10">
      <c r="B46" s="77" t="str">
        <f t="shared" si="0"/>
        <v/>
      </c>
      <c r="C46" s="78"/>
      <c r="D46" s="79" t="str">
        <f t="shared" si="5"/>
        <v/>
      </c>
      <c r="E46" s="80">
        <f t="shared" si="2"/>
        <v>0</v>
      </c>
      <c r="F46" s="78"/>
      <c r="G46" s="81">
        <f t="shared" si="3"/>
        <v>0</v>
      </c>
    </row>
    <row r="47" ht="22" customHeight="1" spans="2:10">
      <c r="B47" s="82" t="s">
        <v>8</v>
      </c>
      <c r="C47" s="82"/>
      <c r="D47" s="83" t="s">
        <v>27</v>
      </c>
      <c r="E47" s="84" t="s">
        <v>3</v>
      </c>
      <c r="F47" s="85"/>
      <c r="G47" s="86" t="s">
        <v>27</v>
      </c>
    </row>
    <row r="48" ht="22" customHeight="1" spans="2:10">
      <c r="B48" s="72" t="str">
        <f>IF(B11="Check",C11,"")</f>
        <v/>
      </c>
      <c r="C48" s="73"/>
      <c r="D48" s="74" t="str">
        <f>IF(B11="Check",G11,"")</f>
        <v/>
      </c>
      <c r="E48" s="75" t="str">
        <f>IF(B11="act",C11,"")</f>
        <v/>
      </c>
      <c r="F48" s="73"/>
      <c r="G48" s="76" t="str">
        <f>IF(B11="act",G11,"")</f>
        <v/>
      </c>
    </row>
    <row r="49" ht="22" customHeight="1" spans="2:7">
      <c r="B49" s="72" t="str">
        <f t="shared" ref="B49:B64" si="6">IF(B12="Check",C12,"")</f>
        <v/>
      </c>
      <c r="C49" s="73"/>
      <c r="D49" s="74" t="str">
        <f t="shared" ref="D49:D64" si="7">IF(B12="Check",G12,"")</f>
        <v/>
      </c>
      <c r="E49" s="75" t="str">
        <f t="shared" ref="E49:E64" si="8">IF(B12="act",C12,"")</f>
        <v/>
      </c>
      <c r="F49" s="73"/>
      <c r="G49" s="76" t="str">
        <f t="shared" ref="G49:G64" si="9">IF(B12="act",G12,"")</f>
        <v/>
      </c>
    </row>
    <row r="50" ht="22" customHeight="1" spans="2:7">
      <c r="B50" s="72" t="str">
        <f t="shared" si="6"/>
        <v/>
      </c>
      <c r="C50" s="73"/>
      <c r="D50" s="74" t="str">
        <f t="shared" si="7"/>
        <v/>
      </c>
      <c r="E50" s="75" t="str">
        <f t="shared" si="8"/>
        <v/>
      </c>
      <c r="F50" s="73"/>
      <c r="G50" s="76" t="str">
        <f t="shared" si="9"/>
        <v/>
      </c>
    </row>
    <row r="51" ht="22" customHeight="1" spans="2:7">
      <c r="B51" s="72" t="str">
        <f t="shared" si="6"/>
        <v/>
      </c>
      <c r="C51" s="73"/>
      <c r="D51" s="74" t="str">
        <f t="shared" si="7"/>
        <v/>
      </c>
      <c r="E51" s="75" t="str">
        <f t="shared" si="8"/>
        <v/>
      </c>
      <c r="F51" s="73"/>
      <c r="G51" s="76" t="str">
        <f t="shared" si="9"/>
        <v/>
      </c>
    </row>
    <row r="52" ht="22" customHeight="1" spans="2:7">
      <c r="B52" s="72" t="str">
        <f t="shared" si="6"/>
        <v/>
      </c>
      <c r="C52" s="73"/>
      <c r="D52" s="74" t="str">
        <f t="shared" si="7"/>
        <v/>
      </c>
      <c r="E52" s="75" t="str">
        <f t="shared" si="8"/>
        <v/>
      </c>
      <c r="F52" s="73"/>
      <c r="G52" s="76" t="str">
        <f t="shared" si="9"/>
        <v/>
      </c>
    </row>
    <row r="53" ht="22" customHeight="1" spans="2:7">
      <c r="B53" s="72" t="str">
        <f t="shared" si="6"/>
        <v/>
      </c>
      <c r="C53" s="73"/>
      <c r="D53" s="74" t="str">
        <f t="shared" si="7"/>
        <v/>
      </c>
      <c r="E53" s="75" t="str">
        <f t="shared" si="8"/>
        <v/>
      </c>
      <c r="F53" s="73"/>
      <c r="G53" s="76" t="str">
        <f t="shared" si="9"/>
        <v/>
      </c>
    </row>
    <row r="54" ht="22" customHeight="1" spans="2:7">
      <c r="B54" s="72" t="str">
        <f t="shared" si="6"/>
        <v/>
      </c>
      <c r="C54" s="73"/>
      <c r="D54" s="74" t="str">
        <f t="shared" si="7"/>
        <v/>
      </c>
      <c r="E54" s="75" t="str">
        <f t="shared" si="8"/>
        <v/>
      </c>
      <c r="F54" s="73"/>
      <c r="G54" s="76" t="str">
        <f t="shared" si="9"/>
        <v/>
      </c>
    </row>
    <row r="55" ht="22" customHeight="1" spans="2:7">
      <c r="B55" s="72">
        <f t="shared" si="6"/>
        <v>0</v>
      </c>
      <c r="C55" s="73"/>
      <c r="D55" s="74">
        <f t="shared" si="7"/>
        <v>0</v>
      </c>
      <c r="E55" s="75" t="str">
        <f t="shared" si="8"/>
        <v/>
      </c>
      <c r="F55" s="73"/>
      <c r="G55" s="76" t="str">
        <f t="shared" si="9"/>
        <v/>
      </c>
    </row>
    <row r="56" ht="22" customHeight="1" spans="2:7">
      <c r="B56" s="72">
        <f t="shared" si="6"/>
        <v>0</v>
      </c>
      <c r="C56" s="73"/>
      <c r="D56" s="74">
        <f t="shared" si="7"/>
        <v>0</v>
      </c>
      <c r="E56" s="75" t="str">
        <f t="shared" si="8"/>
        <v/>
      </c>
      <c r="F56" s="73"/>
      <c r="G56" s="76" t="str">
        <f t="shared" si="9"/>
        <v/>
      </c>
    </row>
    <row r="57" ht="22" customHeight="1" spans="2:7">
      <c r="B57" s="72">
        <f t="shared" si="6"/>
        <v>0</v>
      </c>
      <c r="C57" s="73"/>
      <c r="D57" s="74">
        <f t="shared" si="7"/>
        <v>0</v>
      </c>
      <c r="E57" s="75" t="str">
        <f t="shared" si="8"/>
        <v/>
      </c>
      <c r="F57" s="73"/>
      <c r="G57" s="76" t="str">
        <f t="shared" si="9"/>
        <v/>
      </c>
    </row>
    <row r="58" ht="22" customHeight="1" spans="2:7">
      <c r="B58" s="72" t="str">
        <f t="shared" si="6"/>
        <v/>
      </c>
      <c r="C58" s="73"/>
      <c r="D58" s="74" t="str">
        <f t="shared" si="7"/>
        <v/>
      </c>
      <c r="E58" s="75">
        <f t="shared" si="8"/>
        <v>0</v>
      </c>
      <c r="F58" s="73"/>
      <c r="G58" s="76">
        <f t="shared" si="9"/>
        <v>0</v>
      </c>
    </row>
    <row r="59" ht="22" customHeight="1" spans="2:7">
      <c r="B59" s="72" t="str">
        <f t="shared" si="6"/>
        <v/>
      </c>
      <c r="C59" s="73"/>
      <c r="D59" s="74" t="str">
        <f t="shared" si="7"/>
        <v/>
      </c>
      <c r="E59" s="75">
        <f t="shared" si="8"/>
        <v>0</v>
      </c>
      <c r="F59" s="73"/>
      <c r="G59" s="76">
        <f t="shared" si="9"/>
        <v>0</v>
      </c>
    </row>
    <row r="60" ht="22" customHeight="1" spans="2:7">
      <c r="B60" s="72" t="str">
        <f t="shared" si="6"/>
        <v/>
      </c>
      <c r="C60" s="73"/>
      <c r="D60" s="74" t="str">
        <f t="shared" si="7"/>
        <v/>
      </c>
      <c r="E60" s="75">
        <f t="shared" si="8"/>
        <v>0</v>
      </c>
      <c r="F60" s="73"/>
      <c r="G60" s="76">
        <f t="shared" si="9"/>
        <v>0</v>
      </c>
    </row>
    <row r="61" ht="22" customHeight="1" spans="2:7">
      <c r="B61" s="72" t="str">
        <f t="shared" si="6"/>
        <v/>
      </c>
      <c r="C61" s="73"/>
      <c r="D61" s="74" t="str">
        <f t="shared" si="7"/>
        <v/>
      </c>
      <c r="E61" s="75">
        <f t="shared" si="8"/>
        <v>0</v>
      </c>
      <c r="F61" s="73"/>
      <c r="G61" s="76">
        <f t="shared" si="9"/>
        <v>0</v>
      </c>
    </row>
    <row r="62" ht="22" customHeight="1" spans="2:7">
      <c r="B62" s="72" t="str">
        <f t="shared" si="6"/>
        <v/>
      </c>
      <c r="C62" s="73"/>
      <c r="D62" s="74" t="str">
        <f t="shared" si="7"/>
        <v/>
      </c>
      <c r="E62" s="75" t="str">
        <f t="shared" si="8"/>
        <v/>
      </c>
      <c r="F62" s="73"/>
      <c r="G62" s="76" t="str">
        <f t="shared" si="9"/>
        <v/>
      </c>
    </row>
    <row r="63" ht="22" customHeight="1" spans="2:7">
      <c r="B63" s="72" t="str">
        <f t="shared" si="6"/>
        <v/>
      </c>
      <c r="C63" s="73"/>
      <c r="D63" s="74" t="str">
        <f t="shared" si="7"/>
        <v/>
      </c>
      <c r="E63" s="75" t="str">
        <f t="shared" si="8"/>
        <v/>
      </c>
      <c r="F63" s="73"/>
      <c r="G63" s="76" t="str">
        <f t="shared" si="9"/>
        <v/>
      </c>
    </row>
    <row r="64" ht="22" customHeight="1" spans="2:7">
      <c r="B64" s="72" t="str">
        <f t="shared" si="6"/>
        <v/>
      </c>
      <c r="C64" s="73"/>
      <c r="D64" s="74" t="str">
        <f t="shared" si="7"/>
        <v/>
      </c>
      <c r="E64" s="75" t="str">
        <f t="shared" si="8"/>
        <v/>
      </c>
      <c r="F64" s="73"/>
      <c r="G64" s="76" t="str">
        <f t="shared" si="9"/>
        <v/>
      </c>
    </row>
    <row r="66" ht="50" customHeight="1" spans="2:10">
      <c r="B66" s="87" t="s">
        <v>28</v>
      </c>
      <c r="C66" s="87"/>
      <c r="D66" s="87"/>
      <c r="E66" s="87"/>
      <c r="F66" s="87"/>
      <c r="G66" s="87"/>
      <c r="H66" s="87"/>
      <c r="I66" s="87"/>
      <c r="J66" s="87"/>
    </row>
  </sheetData>
  <mergeCells count="99">
    <mergeCell ref="C3:D3"/>
    <mergeCell ref="C4:D4"/>
    <mergeCell ref="C5:D5"/>
    <mergeCell ref="C6:D6"/>
    <mergeCell ref="B7:D7"/>
    <mergeCell ref="G7:H7"/>
    <mergeCell ref="B8:D8"/>
    <mergeCell ref="G8:H8"/>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6:J66"/>
  </mergeCells>
  <conditionalFormatting sqref="E8:G8">
    <cfRule type="colorScale" priority="8">
      <colorScale>
        <cfvo type="percent" val="0"/>
        <cfvo type="percent" val="100"/>
        <color rgb="FFFBD0E5"/>
        <color rgb="FFBDF330"/>
      </colorScale>
    </cfRule>
  </conditionalFormatting>
  <conditionalFormatting sqref="B11:B27">
    <cfRule type="containsText" dxfId="0" priority="1" operator="between" text="Act">
      <formula>NOT(ISERROR(SEARCH("Act",B11)))</formula>
    </cfRule>
    <cfRule type="containsText" dxfId="1" priority="2" operator="between" text="Plan">
      <formula>NOT(ISERROR(SEARCH("Plan",B11)))</formula>
    </cfRule>
    <cfRule type="containsText" dxfId="2" priority="3" operator="between" text="Do">
      <formula>NOT(ISERROR(SEARCH("Do",B11)))</formula>
    </cfRule>
    <cfRule type="containsText" dxfId="3" priority="4" operator="between" text="Check">
      <formula>NOT(ISERROR(SEARCH("Check",B11)))</formula>
    </cfRule>
  </conditionalFormatting>
  <conditionalFormatting sqref="H11:H27">
    <cfRule type="containsText" dxfId="4" priority="5" operator="between" text="Completed">
      <formula>NOT(ISERROR(SEARCH("Completed",H11)))</formula>
    </cfRule>
    <cfRule type="containsText" dxfId="5" priority="6" operator="between" text="In Progress">
      <formula>NOT(ISERROR(SEARCH("In Progress",H11)))</formula>
    </cfRule>
    <cfRule type="containsText" dxfId="6" priority="7" operator="between" text="Not Started">
      <formula>NOT(ISERROR(SEARCH("Not Started",H11)))</formula>
    </cfRule>
  </conditionalFormatting>
  <dataValidations count="2">
    <dataValidation type="list" allowBlank="1" showInputMessage="1" showErrorMessage="1" sqref="B11:B27">
      <formula1>'Dropdown Keys - DO NOT DELETE'!$B$3:$B$6</formula1>
    </dataValidation>
    <dataValidation type="list" allowBlank="1" showInputMessage="1" showErrorMessage="1" sqref="H11:H27">
      <formula1>'Dropdown Keys - DO NOT DELETE'!$D$3:$D$6</formula1>
    </dataValidation>
  </dataValidations>
  <hyperlinks>
    <hyperlink ref="B66:J66" r:id="rId2" display="CLICK HERE TO CREATE IN SMARTSHEET"/>
  </hyperlinks>
  <pageMargins left="0.4" right="0.4" top="0.4" bottom="0.4" header="0" footer="0"/>
  <pageSetup paperSize="1" scale="62" fitToHeight="0" orientation="landscape" horizontalDpi="1200" verticalDpi="1200"/>
  <headerFooter/>
  <rowBreaks count="1" manualBreakCount="1">
    <brk id="27" max="9"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599993896298105"/>
    <pageSetUpPr fitToPage="1"/>
  </sheetPr>
  <dimension ref="B1:K64"/>
  <sheetViews>
    <sheetView showGridLines="0" workbookViewId="0">
      <selection activeCell="C3" sqref="C3:D3"/>
    </sheetView>
  </sheetViews>
  <sheetFormatPr defaultColWidth="8.83333333333333" defaultRowHeight="14.25"/>
  <cols>
    <col min="1" max="1" width="3.33333333333333" customWidth="1"/>
    <col min="2" max="2" width="18.6666666666667" customWidth="1"/>
    <col min="3" max="3" width="37.5" customWidth="1"/>
    <col min="4" max="4" width="20.5" customWidth="1"/>
    <col min="5" max="5" width="25.8333333333333" customWidth="1"/>
    <col min="6" max="7" width="17.5" customWidth="1"/>
    <col min="8" max="9" width="18.6666666666667" customWidth="1"/>
    <col min="10" max="10" width="32.6666666666667" customWidth="1"/>
    <col min="11" max="11" width="3.5" customWidth="1"/>
  </cols>
  <sheetData>
    <row r="1" ht="50" customHeight="1" spans="2:11">
      <c r="B1" s="15" t="s">
        <v>29</v>
      </c>
      <c r="C1" s="15"/>
    </row>
    <row r="2" ht="32" customHeight="1" spans="2:11">
      <c r="B2" s="16" t="s">
        <v>1</v>
      </c>
      <c r="C2" s="15"/>
    </row>
    <row r="3" ht="32" customHeight="1" spans="2:11">
      <c r="B3" s="17" t="s">
        <v>2</v>
      </c>
      <c r="C3" s="18" t="s">
        <v>30</v>
      </c>
      <c r="D3" s="19"/>
      <c r="F3" s="20" t="s">
        <v>3</v>
      </c>
      <c r="G3" s="21" t="s">
        <v>4</v>
      </c>
    </row>
    <row r="4" ht="32" customHeight="1" spans="2:11">
      <c r="B4" s="17" t="s">
        <v>5</v>
      </c>
      <c r="C4" s="18" t="s">
        <v>31</v>
      </c>
      <c r="D4" s="19"/>
      <c r="F4" s="22">
        <f>IFERROR(AVERAGEIFS(G11:G27,B11:B27,F3),"")</f>
        <v>0.015</v>
      </c>
      <c r="G4" s="23">
        <f>IFERROR(AVERAGEIFS(G11:G27,B11:B27,G3),"")</f>
        <v>0.633333333333333</v>
      </c>
    </row>
    <row r="5" ht="32" customHeight="1" spans="2:11">
      <c r="B5" s="17" t="s">
        <v>6</v>
      </c>
      <c r="C5" s="18" t="s">
        <v>32</v>
      </c>
      <c r="D5" s="19"/>
      <c r="F5" s="24">
        <f>IFERROR(AVERAGEIFS(G11:G27,B11:B27,F6),"")</f>
        <v>0.0333333333333333</v>
      </c>
      <c r="G5" s="25">
        <f>IFERROR(AVERAGEIFS(G11:G27,B11:B27,G6),"")</f>
        <v>0.6</v>
      </c>
    </row>
    <row r="6" ht="32" customHeight="1" spans="2:11">
      <c r="B6" s="17" t="s">
        <v>7</v>
      </c>
      <c r="C6" s="18">
        <v>1</v>
      </c>
      <c r="D6" s="19"/>
      <c r="F6" s="26" t="s">
        <v>8</v>
      </c>
      <c r="G6" s="27" t="s">
        <v>9</v>
      </c>
    </row>
    <row r="7" s="13" customFormat="1" ht="39.75" customHeight="1" spans="2:11">
      <c r="B7" s="28" t="s">
        <v>10</v>
      </c>
      <c r="C7" s="28"/>
      <c r="D7" s="28"/>
      <c r="E7" s="29" t="s">
        <v>11</v>
      </c>
      <c r="F7" s="29" t="s">
        <v>12</v>
      </c>
      <c r="G7" s="30" t="s">
        <v>13</v>
      </c>
      <c r="H7" s="30"/>
      <c r="I7"/>
      <c r="J7" s="31"/>
      <c r="K7" s="31"/>
    </row>
    <row r="8" s="14" customFormat="1" ht="32" customHeight="1" spans="2:11">
      <c r="B8" s="32" t="s">
        <v>33</v>
      </c>
      <c r="C8" s="32"/>
      <c r="D8" s="32"/>
      <c r="E8" s="33">
        <f>IF(SUM(F11:F27)=0,"",SUM(F11:F27))</f>
        <v>128</v>
      </c>
      <c r="F8" s="34">
        <f>IFERROR(AVERAGE(G11:G27),"")</f>
        <v>0.374117647058823</v>
      </c>
      <c r="G8" s="35" t="s">
        <v>14</v>
      </c>
      <c r="H8" s="35"/>
      <c r="I8"/>
      <c r="J8" s="36"/>
      <c r="K8" s="37"/>
    </row>
    <row r="9" ht="15" customHeight="1" spans="2:11">
      <c r="B9" s="38"/>
      <c r="C9" s="39"/>
      <c r="D9" s="39"/>
      <c r="E9" s="39"/>
      <c r="F9" s="39"/>
      <c r="G9" s="39"/>
      <c r="H9" s="39"/>
    </row>
    <row r="10" ht="40.5" customHeight="1" spans="2:11">
      <c r="B10" s="40" t="s">
        <v>15</v>
      </c>
      <c r="C10" s="41" t="s">
        <v>16</v>
      </c>
      <c r="D10" s="42" t="s">
        <v>17</v>
      </c>
      <c r="E10" s="43" t="s">
        <v>18</v>
      </c>
      <c r="F10" s="44" t="s">
        <v>19</v>
      </c>
      <c r="G10" s="44" t="s">
        <v>20</v>
      </c>
      <c r="H10" s="43" t="s">
        <v>21</v>
      </c>
      <c r="I10" s="45" t="s">
        <v>22</v>
      </c>
      <c r="J10" s="45"/>
    </row>
    <row r="11" ht="35" customHeight="1" spans="2:11">
      <c r="B11" s="46" t="s">
        <v>4</v>
      </c>
      <c r="C11" s="47" t="s">
        <v>34</v>
      </c>
      <c r="D11" s="48" t="s">
        <v>35</v>
      </c>
      <c r="E11" s="49" t="s">
        <v>14</v>
      </c>
      <c r="F11" s="50">
        <v>6</v>
      </c>
      <c r="G11" s="51">
        <v>1</v>
      </c>
      <c r="H11" s="52" t="s">
        <v>23</v>
      </c>
      <c r="I11" s="53" t="s">
        <v>36</v>
      </c>
      <c r="J11" s="54"/>
    </row>
    <row r="12" ht="35" customHeight="1" spans="2:11">
      <c r="B12" s="46" t="s">
        <v>4</v>
      </c>
      <c r="C12" s="47" t="s">
        <v>37</v>
      </c>
      <c r="D12" s="48" t="s">
        <v>35</v>
      </c>
      <c r="E12" s="49" t="s">
        <v>14</v>
      </c>
      <c r="F12" s="50">
        <v>8</v>
      </c>
      <c r="G12" s="51">
        <v>0.8</v>
      </c>
      <c r="H12" s="52" t="s">
        <v>24</v>
      </c>
      <c r="I12" s="53" t="s">
        <v>38</v>
      </c>
      <c r="J12" s="54"/>
    </row>
    <row r="13" ht="35" customHeight="1" spans="2:11">
      <c r="B13" s="46" t="s">
        <v>4</v>
      </c>
      <c r="C13" s="47" t="s">
        <v>39</v>
      </c>
      <c r="D13" s="48" t="s">
        <v>35</v>
      </c>
      <c r="E13" s="49" t="s">
        <v>14</v>
      </c>
      <c r="F13" s="50">
        <v>4</v>
      </c>
      <c r="G13" s="51">
        <v>1</v>
      </c>
      <c r="H13" s="52" t="s">
        <v>23</v>
      </c>
      <c r="I13" s="53" t="s">
        <v>40</v>
      </c>
      <c r="J13" s="54"/>
    </row>
    <row r="14" ht="35" customHeight="1" spans="2:11">
      <c r="B14" s="46" t="s">
        <v>4</v>
      </c>
      <c r="C14" s="47" t="s">
        <v>41</v>
      </c>
      <c r="D14" s="48" t="s">
        <v>42</v>
      </c>
      <c r="E14" s="49" t="s">
        <v>14</v>
      </c>
      <c r="F14" s="50">
        <v>4</v>
      </c>
      <c r="G14" s="51">
        <v>1</v>
      </c>
      <c r="H14" s="52" t="s">
        <v>23</v>
      </c>
      <c r="I14" s="53" t="s">
        <v>43</v>
      </c>
      <c r="J14" s="54"/>
    </row>
    <row r="15" ht="35" customHeight="1" spans="2:11">
      <c r="B15" s="46" t="s">
        <v>9</v>
      </c>
      <c r="C15" s="47" t="s">
        <v>44</v>
      </c>
      <c r="D15" s="48" t="s">
        <v>45</v>
      </c>
      <c r="E15" s="49" t="s">
        <v>14</v>
      </c>
      <c r="F15" s="50">
        <v>24</v>
      </c>
      <c r="G15" s="51">
        <v>1</v>
      </c>
      <c r="H15" s="52" t="s">
        <v>23</v>
      </c>
      <c r="I15" s="53" t="s">
        <v>46</v>
      </c>
      <c r="J15" s="54"/>
    </row>
    <row r="16" ht="35" customHeight="1" spans="2:11">
      <c r="B16" s="46" t="s">
        <v>9</v>
      </c>
      <c r="C16" s="47" t="s">
        <v>47</v>
      </c>
      <c r="D16" s="48" t="s">
        <v>48</v>
      </c>
      <c r="E16" s="49" t="s">
        <v>14</v>
      </c>
      <c r="F16" s="50">
        <v>12</v>
      </c>
      <c r="G16" s="51">
        <v>0.9</v>
      </c>
      <c r="H16" s="52" t="s">
        <v>24</v>
      </c>
      <c r="I16" s="53" t="s">
        <v>49</v>
      </c>
      <c r="J16" s="54"/>
    </row>
    <row r="17" ht="35" customHeight="1" spans="2:10">
      <c r="B17" s="46" t="s">
        <v>9</v>
      </c>
      <c r="C17" s="47" t="s">
        <v>50</v>
      </c>
      <c r="D17" s="48" t="s">
        <v>51</v>
      </c>
      <c r="E17" s="49" t="s">
        <v>14</v>
      </c>
      <c r="F17" s="50">
        <v>8</v>
      </c>
      <c r="G17" s="51">
        <v>0.5</v>
      </c>
      <c r="H17" s="52" t="s">
        <v>24</v>
      </c>
      <c r="I17" s="53" t="s">
        <v>52</v>
      </c>
      <c r="J17" s="54"/>
    </row>
    <row r="18" ht="35" customHeight="1" spans="2:10">
      <c r="B18" s="46" t="s">
        <v>8</v>
      </c>
      <c r="C18" s="47" t="s">
        <v>53</v>
      </c>
      <c r="D18" s="48" t="s">
        <v>51</v>
      </c>
      <c r="E18" s="49" t="s">
        <v>14</v>
      </c>
      <c r="F18" s="50">
        <v>8</v>
      </c>
      <c r="G18" s="51">
        <v>0.1</v>
      </c>
      <c r="H18" s="52" t="s">
        <v>24</v>
      </c>
      <c r="I18" s="55"/>
      <c r="J18" s="56"/>
    </row>
    <row r="19" ht="35" customHeight="1" spans="2:10">
      <c r="B19" s="46" t="s">
        <v>8</v>
      </c>
      <c r="C19" s="47" t="s">
        <v>54</v>
      </c>
      <c r="D19" s="48" t="s">
        <v>35</v>
      </c>
      <c r="E19" s="49" t="s">
        <v>14</v>
      </c>
      <c r="F19" s="50">
        <v>6</v>
      </c>
      <c r="G19" s="51">
        <v>0</v>
      </c>
      <c r="H19" s="52" t="s">
        <v>25</v>
      </c>
      <c r="I19" s="55"/>
      <c r="J19" s="56"/>
    </row>
    <row r="20" ht="35" customHeight="1" spans="2:10">
      <c r="B20" s="46" t="s">
        <v>8</v>
      </c>
      <c r="C20" s="47" t="s">
        <v>55</v>
      </c>
      <c r="D20" s="48" t="s">
        <v>56</v>
      </c>
      <c r="E20" s="49" t="s">
        <v>14</v>
      </c>
      <c r="F20" s="50">
        <v>2</v>
      </c>
      <c r="G20" s="51">
        <v>0</v>
      </c>
      <c r="H20" s="52" t="s">
        <v>25</v>
      </c>
      <c r="I20" s="57"/>
      <c r="J20" s="57"/>
    </row>
    <row r="21" ht="35" customHeight="1" spans="2:10">
      <c r="B21" s="46" t="s">
        <v>3</v>
      </c>
      <c r="C21" s="47" t="s">
        <v>57</v>
      </c>
      <c r="D21" s="48" t="s">
        <v>42</v>
      </c>
      <c r="E21" s="49" t="s">
        <v>14</v>
      </c>
      <c r="F21" s="50">
        <v>6</v>
      </c>
      <c r="G21" s="51">
        <v>0.06</v>
      </c>
      <c r="H21" s="52" t="s">
        <v>24</v>
      </c>
      <c r="I21" s="58"/>
      <c r="J21" s="58"/>
    </row>
    <row r="22" ht="35" customHeight="1" spans="2:10">
      <c r="B22" s="46" t="s">
        <v>3</v>
      </c>
      <c r="C22" s="47" t="s">
        <v>58</v>
      </c>
      <c r="D22" s="48" t="s">
        <v>59</v>
      </c>
      <c r="E22" s="49" t="s">
        <v>14</v>
      </c>
      <c r="F22" s="50">
        <v>4</v>
      </c>
      <c r="G22" s="51">
        <v>0</v>
      </c>
      <c r="H22" s="52" t="s">
        <v>25</v>
      </c>
      <c r="I22" s="58"/>
      <c r="J22" s="58"/>
    </row>
    <row r="23" ht="35" customHeight="1" spans="2:10">
      <c r="B23" s="46" t="s">
        <v>3</v>
      </c>
      <c r="C23" s="47" t="s">
        <v>60</v>
      </c>
      <c r="D23" s="48" t="s">
        <v>61</v>
      </c>
      <c r="E23" s="49" t="s">
        <v>14</v>
      </c>
      <c r="F23" s="50">
        <v>24</v>
      </c>
      <c r="G23" s="51">
        <v>0</v>
      </c>
      <c r="H23" s="52" t="s">
        <v>25</v>
      </c>
      <c r="I23" s="58"/>
      <c r="J23" s="58"/>
    </row>
    <row r="24" ht="35" customHeight="1" spans="2:10">
      <c r="B24" s="46" t="s">
        <v>3</v>
      </c>
      <c r="C24" s="47" t="s">
        <v>62</v>
      </c>
      <c r="D24" s="48" t="s">
        <v>51</v>
      </c>
      <c r="E24" s="49" t="s">
        <v>14</v>
      </c>
      <c r="F24" s="50">
        <v>12</v>
      </c>
      <c r="G24" s="51">
        <v>0</v>
      </c>
      <c r="H24" s="52" t="s">
        <v>25</v>
      </c>
      <c r="I24" s="58"/>
      <c r="J24" s="58"/>
    </row>
    <row r="25" ht="35" customHeight="1" spans="2:10">
      <c r="B25" s="46" t="s">
        <v>4</v>
      </c>
      <c r="C25" s="59" t="s">
        <v>63</v>
      </c>
      <c r="D25" s="60" t="s">
        <v>64</v>
      </c>
      <c r="E25" s="49" t="s">
        <v>14</v>
      </c>
      <c r="F25" s="61">
        <v>0</v>
      </c>
      <c r="G25" s="62">
        <v>0</v>
      </c>
      <c r="H25" s="63" t="s">
        <v>25</v>
      </c>
      <c r="I25" s="58"/>
      <c r="J25" s="58"/>
    </row>
    <row r="26" ht="35" customHeight="1" spans="2:10">
      <c r="B26" s="46" t="s">
        <v>4</v>
      </c>
      <c r="C26" s="64" t="s">
        <v>63</v>
      </c>
      <c r="D26" s="65" t="s">
        <v>64</v>
      </c>
      <c r="E26" s="49" t="s">
        <v>14</v>
      </c>
      <c r="F26" s="61">
        <v>0</v>
      </c>
      <c r="G26" s="62">
        <v>0</v>
      </c>
      <c r="H26" s="63" t="s">
        <v>25</v>
      </c>
      <c r="I26" s="58"/>
      <c r="J26" s="58"/>
    </row>
    <row r="27" ht="35" customHeight="1" spans="2:10">
      <c r="B27" s="46" t="s">
        <v>9</v>
      </c>
      <c r="C27" s="64" t="s">
        <v>63</v>
      </c>
      <c r="D27" s="65" t="s">
        <v>64</v>
      </c>
      <c r="E27" s="49" t="s">
        <v>14</v>
      </c>
      <c r="F27" s="61">
        <v>0</v>
      </c>
      <c r="G27" s="62">
        <v>0</v>
      </c>
      <c r="H27" s="63" t="s">
        <v>25</v>
      </c>
      <c r="I27" s="58"/>
      <c r="J27" s="58"/>
    </row>
    <row r="28" ht="44.25" customHeight="1" spans="2:10">
      <c r="B28" s="38" t="s">
        <v>26</v>
      </c>
      <c r="C28" s="39"/>
      <c r="D28" s="39"/>
      <c r="E28" s="39"/>
      <c r="F28" s="39"/>
      <c r="G28" s="39"/>
      <c r="H28" s="39"/>
    </row>
    <row r="29" ht="22" customHeight="1" spans="2:10">
      <c r="B29" s="66" t="s">
        <v>4</v>
      </c>
      <c r="C29" s="66"/>
      <c r="D29" s="67" t="s">
        <v>27</v>
      </c>
      <c r="E29" s="68" t="s">
        <v>9</v>
      </c>
      <c r="F29" s="69"/>
      <c r="G29" s="70" t="s">
        <v>27</v>
      </c>
      <c r="H29" s="39"/>
      <c r="I29" s="71"/>
      <c r="J29" s="71"/>
    </row>
    <row r="30" ht="22" customHeight="1" spans="2:10">
      <c r="B30" s="72" t="str">
        <f>IF(B11="plan",C11,"")</f>
        <v>Analyze current bug resolution process</v>
      </c>
      <c r="C30" s="73"/>
      <c r="D30" s="74">
        <f>IF(B11="plan",G11,"")</f>
        <v>1</v>
      </c>
      <c r="E30" s="75" t="str">
        <f>IF(B11="Do",C11,"")</f>
        <v/>
      </c>
      <c r="F30" s="73"/>
      <c r="G30" s="76" t="str">
        <f>IF(B11="do",G11,"")</f>
        <v/>
      </c>
      <c r="H30" s="39"/>
      <c r="I30" s="71"/>
      <c r="J30" s="71"/>
    </row>
    <row r="31" ht="22" customHeight="1" spans="2:10">
      <c r="B31" s="72" t="str">
        <f t="shared" ref="B31:B46" si="0">IF(B12="plan",C12,"")</f>
        <v>Brainstorm solutions for faster resolution</v>
      </c>
      <c r="C31" s="73"/>
      <c r="D31" s="74">
        <f t="shared" ref="D31:D46" si="1">IF(B12="plan",G12,"")</f>
        <v>0.8</v>
      </c>
      <c r="E31" s="75" t="str">
        <f t="shared" ref="E31:E46" si="2">IF(B12="Do",C12,"")</f>
        <v/>
      </c>
      <c r="F31" s="73"/>
      <c r="G31" s="76" t="str">
        <f t="shared" ref="G31:G46" si="3">IF(B12="do",G12,"")</f>
        <v/>
      </c>
      <c r="H31" s="39"/>
      <c r="I31" s="71"/>
      <c r="J31" s="71"/>
    </row>
    <row r="32" ht="22" customHeight="1" spans="2:10">
      <c r="B32" s="72" t="str">
        <f t="shared" si="0"/>
        <v>Select optimal solution for bug tracking</v>
      </c>
      <c r="C32" s="73"/>
      <c r="D32" s="74">
        <f t="shared" si="1"/>
        <v>1</v>
      </c>
      <c r="E32" s="75" t="str">
        <f t="shared" si="2"/>
        <v/>
      </c>
      <c r="F32" s="73"/>
      <c r="G32" s="76" t="str">
        <f t="shared" si="3"/>
        <v/>
      </c>
      <c r="H32" s="39"/>
      <c r="I32" s="71"/>
      <c r="J32" s="71"/>
    </row>
    <row r="33" ht="22" customHeight="1" spans="2:10">
      <c r="B33" s="72" t="str">
        <f t="shared" si="0"/>
        <v>Develop action plan for process changes</v>
      </c>
      <c r="C33" s="73"/>
      <c r="D33" s="74">
        <f t="shared" si="1"/>
        <v>1</v>
      </c>
      <c r="E33" s="75" t="str">
        <f t="shared" si="2"/>
        <v/>
      </c>
      <c r="F33" s="73"/>
      <c r="G33" s="76" t="str">
        <f t="shared" si="3"/>
        <v/>
      </c>
      <c r="H33" s="39"/>
      <c r="I33" s="71"/>
      <c r="J33" s="71"/>
    </row>
    <row r="34" ht="22" customHeight="1" spans="2:10">
      <c r="B34" s="72" t="str">
        <f t="shared" si="0"/>
        <v/>
      </c>
      <c r="C34" s="73"/>
      <c r="D34" s="74" t="str">
        <f t="shared" si="1"/>
        <v/>
      </c>
      <c r="E34" s="75" t="str">
        <f t="shared" si="2"/>
        <v>Implement the new bug categorization system</v>
      </c>
      <c r="F34" s="73"/>
      <c r="G34" s="76">
        <f t="shared" si="3"/>
        <v>1</v>
      </c>
      <c r="H34" s="39"/>
      <c r="I34" s="71"/>
      <c r="J34" s="71"/>
    </row>
    <row r="35" ht="22" customHeight="1" spans="2:10">
      <c r="B35" s="72" t="str">
        <f t="shared" si="0"/>
        <v/>
      </c>
      <c r="C35" s="73"/>
      <c r="D35" s="74" t="str">
        <f t="shared" si="1"/>
        <v/>
      </c>
      <c r="E35" s="75" t="str">
        <f t="shared" si="2"/>
        <v>Test the new system on a pilot project</v>
      </c>
      <c r="F35" s="73"/>
      <c r="G35" s="76">
        <f t="shared" si="3"/>
        <v>0.9</v>
      </c>
      <c r="H35" s="39"/>
      <c r="I35" s="71"/>
      <c r="J35" s="71"/>
    </row>
    <row r="36" ht="22" customHeight="1" spans="2:10">
      <c r="B36" s="72" t="str">
        <f t="shared" si="0"/>
        <v/>
      </c>
      <c r="C36" s="73"/>
      <c r="D36" s="74" t="str">
        <f t="shared" si="1"/>
        <v/>
      </c>
      <c r="E36" s="75" t="str">
        <f t="shared" si="2"/>
        <v>Gather feedback from developers and testers</v>
      </c>
      <c r="F36" s="73"/>
      <c r="G36" s="76">
        <f t="shared" si="3"/>
        <v>0.5</v>
      </c>
      <c r="H36" s="39"/>
      <c r="I36" s="71"/>
      <c r="J36" s="71"/>
    </row>
    <row r="37" ht="22" customHeight="1" spans="2:10">
      <c r="B37" s="72" t="str">
        <f t="shared" si="0"/>
        <v/>
      </c>
      <c r="C37" s="73"/>
      <c r="D37" s="74" t="str">
        <f t="shared" si="1"/>
        <v/>
      </c>
      <c r="E37" s="75" t="str">
        <f t="shared" si="2"/>
        <v/>
      </c>
      <c r="F37" s="73"/>
      <c r="G37" s="76" t="str">
        <f t="shared" si="3"/>
        <v/>
      </c>
      <c r="H37" s="39"/>
      <c r="I37" s="71"/>
      <c r="J37" s="71"/>
    </row>
    <row r="38" ht="22" customHeight="1" spans="2:10">
      <c r="B38" s="72" t="str">
        <f t="shared" si="0"/>
        <v/>
      </c>
      <c r="C38" s="73"/>
      <c r="D38" s="74" t="str">
        <f t="shared" si="1"/>
        <v/>
      </c>
      <c r="E38" s="75" t="str">
        <f t="shared" si="2"/>
        <v/>
      </c>
      <c r="F38" s="73"/>
      <c r="G38" s="76" t="str">
        <f t="shared" si="3"/>
        <v/>
      </c>
      <c r="H38" s="39"/>
    </row>
    <row r="39" ht="22" customHeight="1" spans="2:10">
      <c r="B39" s="72" t="str">
        <f t="shared" si="0"/>
        <v/>
      </c>
      <c r="C39" s="73"/>
      <c r="D39" s="74" t="str">
        <f t="shared" si="1"/>
        <v/>
      </c>
      <c r="E39" s="75" t="str">
        <f t="shared" si="2"/>
        <v/>
      </c>
      <c r="F39" s="73"/>
      <c r="G39" s="76" t="str">
        <f t="shared" si="3"/>
        <v/>
      </c>
      <c r="H39" s="39"/>
    </row>
    <row r="40" ht="22" customHeight="1" spans="2:10">
      <c r="B40" s="72" t="str">
        <f t="shared" si="0"/>
        <v/>
      </c>
      <c r="C40" s="73"/>
      <c r="D40" s="74" t="str">
        <f t="shared" si="1"/>
        <v/>
      </c>
      <c r="E40" s="75" t="str">
        <f t="shared" si="2"/>
        <v/>
      </c>
      <c r="F40" s="73"/>
      <c r="G40" s="76" t="str">
        <f t="shared" si="3"/>
        <v/>
      </c>
    </row>
    <row r="41" ht="22" customHeight="1" spans="2:10">
      <c r="B41" s="72" t="str">
        <f t="shared" si="0"/>
        <v/>
      </c>
      <c r="C41" s="73"/>
      <c r="D41" s="74" t="str">
        <f t="shared" si="1"/>
        <v/>
      </c>
      <c r="E41" s="75" t="str">
        <f t="shared" si="2"/>
        <v/>
      </c>
      <c r="F41" s="73"/>
      <c r="G41" s="76" t="str">
        <f t="shared" si="3"/>
        <v/>
      </c>
    </row>
    <row r="42" ht="22" customHeight="1" spans="2:10">
      <c r="B42" s="72" t="str">
        <f t="shared" si="0"/>
        <v/>
      </c>
      <c r="C42" s="73"/>
      <c r="D42" s="74" t="str">
        <f t="shared" si="1"/>
        <v/>
      </c>
      <c r="E42" s="75" t="str">
        <f t="shared" si="2"/>
        <v/>
      </c>
      <c r="F42" s="73"/>
      <c r="G42" s="76" t="str">
        <f t="shared" si="3"/>
        <v/>
      </c>
    </row>
    <row r="43" ht="22" customHeight="1" spans="2:10">
      <c r="B43" s="72" t="str">
        <f t="shared" si="0"/>
        <v/>
      </c>
      <c r="C43" s="73"/>
      <c r="D43" s="74" t="str">
        <f t="shared" si="1"/>
        <v/>
      </c>
      <c r="E43" s="75" t="str">
        <f t="shared" si="2"/>
        <v/>
      </c>
      <c r="F43" s="73"/>
      <c r="G43" s="76" t="str">
        <f t="shared" si="3"/>
        <v/>
      </c>
    </row>
    <row r="44" ht="22" customHeight="1" spans="2:10">
      <c r="B44" s="72" t="str">
        <f t="shared" si="0"/>
        <v>Action</v>
      </c>
      <c r="C44" s="73"/>
      <c r="D44" s="74">
        <f t="shared" si="1"/>
        <v>0</v>
      </c>
      <c r="E44" s="75" t="str">
        <f t="shared" si="2"/>
        <v/>
      </c>
      <c r="F44" s="73"/>
      <c r="G44" s="76" t="str">
        <f t="shared" si="3"/>
        <v/>
      </c>
    </row>
    <row r="45" ht="22" customHeight="1" spans="2:10">
      <c r="B45" s="72" t="str">
        <f t="shared" si="0"/>
        <v>Action</v>
      </c>
      <c r="C45" s="73"/>
      <c r="D45" s="74">
        <f t="shared" si="1"/>
        <v>0</v>
      </c>
      <c r="E45" s="75" t="str">
        <f t="shared" si="2"/>
        <v/>
      </c>
      <c r="F45" s="73"/>
      <c r="G45" s="76" t="str">
        <f t="shared" si="3"/>
        <v/>
      </c>
    </row>
    <row r="46" ht="22" customHeight="1" spans="2:10">
      <c r="B46" s="77" t="str">
        <f t="shared" si="0"/>
        <v/>
      </c>
      <c r="C46" s="78"/>
      <c r="D46" s="79" t="str">
        <f t="shared" si="1"/>
        <v/>
      </c>
      <c r="E46" s="80" t="str">
        <f t="shared" si="2"/>
        <v>Action</v>
      </c>
      <c r="F46" s="78"/>
      <c r="G46" s="81">
        <f t="shared" si="3"/>
        <v>0</v>
      </c>
    </row>
    <row r="47" ht="22" customHeight="1" spans="2:10">
      <c r="B47" s="82" t="s">
        <v>8</v>
      </c>
      <c r="C47" s="82"/>
      <c r="D47" s="83" t="s">
        <v>27</v>
      </c>
      <c r="E47" s="84" t="s">
        <v>3</v>
      </c>
      <c r="F47" s="85"/>
      <c r="G47" s="86" t="s">
        <v>27</v>
      </c>
    </row>
    <row r="48" ht="22" customHeight="1" spans="2:10">
      <c r="B48" s="72" t="str">
        <f>IF(B11="Check",C11,"")</f>
        <v/>
      </c>
      <c r="C48" s="73"/>
      <c r="D48" s="74" t="str">
        <f>IF(B11="Check",G11,"")</f>
        <v/>
      </c>
      <c r="E48" s="75" t="str">
        <f>IF(B11="act",C11,"")</f>
        <v/>
      </c>
      <c r="F48" s="73"/>
      <c r="G48" s="76" t="str">
        <f>IF(B11="act",G11,"")</f>
        <v/>
      </c>
    </row>
    <row r="49" ht="22" customHeight="1" spans="2:7">
      <c r="B49" s="72" t="str">
        <f t="shared" ref="B49:B64" si="4">IF(B12="Check",C12,"")</f>
        <v/>
      </c>
      <c r="C49" s="73"/>
      <c r="D49" s="74" t="str">
        <f t="shared" ref="D49:D64" si="5">IF(B12="Check",G12,"")</f>
        <v/>
      </c>
      <c r="E49" s="75" t="str">
        <f t="shared" ref="E49:E64" si="6">IF(B12="act",C12,"")</f>
        <v/>
      </c>
      <c r="F49" s="73"/>
      <c r="G49" s="76" t="str">
        <f t="shared" ref="G49:G64" si="7">IF(B12="act",G12,"")</f>
        <v/>
      </c>
    </row>
    <row r="50" ht="22" customHeight="1" spans="2:7">
      <c r="B50" s="72" t="str">
        <f t="shared" si="4"/>
        <v/>
      </c>
      <c r="C50" s="73"/>
      <c r="D50" s="74" t="str">
        <f t="shared" si="5"/>
        <v/>
      </c>
      <c r="E50" s="75" t="str">
        <f t="shared" si="6"/>
        <v/>
      </c>
      <c r="F50" s="73"/>
      <c r="G50" s="76" t="str">
        <f t="shared" si="7"/>
        <v/>
      </c>
    </row>
    <row r="51" ht="22" customHeight="1" spans="2:7">
      <c r="B51" s="72" t="str">
        <f t="shared" si="4"/>
        <v/>
      </c>
      <c r="C51" s="73"/>
      <c r="D51" s="74" t="str">
        <f t="shared" si="5"/>
        <v/>
      </c>
      <c r="E51" s="75" t="str">
        <f t="shared" si="6"/>
        <v/>
      </c>
      <c r="F51" s="73"/>
      <c r="G51" s="76" t="str">
        <f t="shared" si="7"/>
        <v/>
      </c>
    </row>
    <row r="52" ht="22" customHeight="1" spans="2:7">
      <c r="B52" s="72" t="str">
        <f t="shared" si="4"/>
        <v/>
      </c>
      <c r="C52" s="73"/>
      <c r="D52" s="74" t="str">
        <f t="shared" si="5"/>
        <v/>
      </c>
      <c r="E52" s="75" t="str">
        <f t="shared" si="6"/>
        <v/>
      </c>
      <c r="F52" s="73"/>
      <c r="G52" s="76" t="str">
        <f t="shared" si="7"/>
        <v/>
      </c>
    </row>
    <row r="53" ht="22" customHeight="1" spans="2:7">
      <c r="B53" s="72" t="str">
        <f t="shared" si="4"/>
        <v/>
      </c>
      <c r="C53" s="73"/>
      <c r="D53" s="74" t="str">
        <f t="shared" si="5"/>
        <v/>
      </c>
      <c r="E53" s="75" t="str">
        <f t="shared" si="6"/>
        <v/>
      </c>
      <c r="F53" s="73"/>
      <c r="G53" s="76" t="str">
        <f t="shared" si="7"/>
        <v/>
      </c>
    </row>
    <row r="54" ht="22" customHeight="1" spans="2:7">
      <c r="B54" s="72" t="str">
        <f t="shared" si="4"/>
        <v/>
      </c>
      <c r="C54" s="73"/>
      <c r="D54" s="74" t="str">
        <f t="shared" si="5"/>
        <v/>
      </c>
      <c r="E54" s="75" t="str">
        <f t="shared" si="6"/>
        <v/>
      </c>
      <c r="F54" s="73"/>
      <c r="G54" s="76" t="str">
        <f t="shared" si="7"/>
        <v/>
      </c>
    </row>
    <row r="55" ht="22" customHeight="1" spans="2:7">
      <c r="B55" s="72" t="str">
        <f t="shared" si="4"/>
        <v>Analyze bug resolution data post-implementation</v>
      </c>
      <c r="C55" s="73"/>
      <c r="D55" s="74">
        <f t="shared" si="5"/>
        <v>0.1</v>
      </c>
      <c r="E55" s="75" t="str">
        <f t="shared" si="6"/>
        <v/>
      </c>
      <c r="F55" s="73"/>
      <c r="G55" s="76" t="str">
        <f t="shared" si="7"/>
        <v/>
      </c>
    </row>
    <row r="56" ht="22" customHeight="1" spans="2:7">
      <c r="B56" s="72" t="str">
        <f t="shared" si="4"/>
        <v>Evaluate whether resolution time meets targets</v>
      </c>
      <c r="C56" s="73"/>
      <c r="D56" s="74">
        <f t="shared" si="5"/>
        <v>0</v>
      </c>
      <c r="E56" s="75" t="str">
        <f t="shared" si="6"/>
        <v/>
      </c>
      <c r="F56" s="73"/>
      <c r="G56" s="76" t="str">
        <f t="shared" si="7"/>
        <v/>
      </c>
    </row>
    <row r="57" ht="22" customHeight="1" spans="2:7">
      <c r="B57" s="72" t="str">
        <f t="shared" si="4"/>
        <v>Share results with stakeholders</v>
      </c>
      <c r="C57" s="73"/>
      <c r="D57" s="74">
        <f t="shared" si="5"/>
        <v>0</v>
      </c>
      <c r="E57" s="75" t="str">
        <f t="shared" si="6"/>
        <v/>
      </c>
      <c r="F57" s="73"/>
      <c r="G57" s="76" t="str">
        <f t="shared" si="7"/>
        <v/>
      </c>
    </row>
    <row r="58" ht="22" customHeight="1" spans="2:7">
      <c r="B58" s="72" t="str">
        <f t="shared" si="4"/>
        <v/>
      </c>
      <c r="C58" s="73"/>
      <c r="D58" s="74" t="str">
        <f t="shared" si="5"/>
        <v/>
      </c>
      <c r="E58" s="75" t="str">
        <f t="shared" si="6"/>
        <v>Adjust categorization algorithm based on feedback</v>
      </c>
      <c r="F58" s="73"/>
      <c r="G58" s="76">
        <f t="shared" si="7"/>
        <v>0.06</v>
      </c>
    </row>
    <row r="59" ht="22" customHeight="1" spans="2:7">
      <c r="B59" s="72" t="str">
        <f t="shared" si="4"/>
        <v/>
      </c>
      <c r="C59" s="73"/>
      <c r="D59" s="74" t="str">
        <f t="shared" si="5"/>
        <v/>
      </c>
      <c r="E59" s="75" t="str">
        <f t="shared" si="6"/>
        <v>Update bug tracking documentation</v>
      </c>
      <c r="F59" s="73"/>
      <c r="G59" s="76">
        <f t="shared" si="7"/>
        <v>0</v>
      </c>
    </row>
    <row r="60" ht="22" customHeight="1" spans="2:7">
      <c r="B60" s="72" t="str">
        <f t="shared" si="4"/>
        <v/>
      </c>
      <c r="C60" s="73"/>
      <c r="D60" s="74" t="str">
        <f t="shared" si="5"/>
        <v/>
      </c>
      <c r="E60" s="75" t="str">
        <f t="shared" si="6"/>
        <v>Roll out system-wide implementation</v>
      </c>
      <c r="F60" s="73"/>
      <c r="G60" s="76">
        <f t="shared" si="7"/>
        <v>0</v>
      </c>
    </row>
    <row r="61" ht="22" customHeight="1" spans="2:7">
      <c r="B61" s="72" t="str">
        <f t="shared" si="4"/>
        <v/>
      </c>
      <c r="C61" s="73"/>
      <c r="D61" s="74" t="str">
        <f t="shared" si="5"/>
        <v/>
      </c>
      <c r="E61" s="75" t="str">
        <f t="shared" si="6"/>
        <v>Train team on updated process</v>
      </c>
      <c r="F61" s="73"/>
      <c r="G61" s="76">
        <f t="shared" si="7"/>
        <v>0</v>
      </c>
    </row>
    <row r="62" ht="22" customHeight="1" spans="2:7">
      <c r="B62" s="72" t="str">
        <f t="shared" si="4"/>
        <v/>
      </c>
      <c r="C62" s="73"/>
      <c r="D62" s="74" t="str">
        <f t="shared" si="5"/>
        <v/>
      </c>
      <c r="E62" s="75" t="str">
        <f t="shared" si="6"/>
        <v/>
      </c>
      <c r="F62" s="73"/>
      <c r="G62" s="76" t="str">
        <f t="shared" si="7"/>
        <v/>
      </c>
    </row>
    <row r="63" ht="22" customHeight="1" spans="2:7">
      <c r="B63" s="72" t="str">
        <f t="shared" si="4"/>
        <v/>
      </c>
      <c r="C63" s="73"/>
      <c r="D63" s="74" t="str">
        <f t="shared" si="5"/>
        <v/>
      </c>
      <c r="E63" s="75" t="str">
        <f t="shared" si="6"/>
        <v/>
      </c>
      <c r="F63" s="73"/>
      <c r="G63" s="76" t="str">
        <f t="shared" si="7"/>
        <v/>
      </c>
    </row>
    <row r="64" ht="22" customHeight="1" spans="2:7">
      <c r="B64" s="72" t="str">
        <f t="shared" si="4"/>
        <v/>
      </c>
      <c r="C64" s="73"/>
      <c r="D64" s="74" t="str">
        <f t="shared" si="5"/>
        <v/>
      </c>
      <c r="E64" s="75" t="str">
        <f t="shared" si="6"/>
        <v/>
      </c>
      <c r="F64" s="73"/>
      <c r="G64" s="76" t="str">
        <f t="shared" si="7"/>
        <v/>
      </c>
    </row>
  </sheetData>
  <mergeCells count="98">
    <mergeCell ref="C3:D3"/>
    <mergeCell ref="C4:D4"/>
    <mergeCell ref="C5:D5"/>
    <mergeCell ref="C6:D6"/>
    <mergeCell ref="B7:D7"/>
    <mergeCell ref="G7:H7"/>
    <mergeCell ref="B8:D8"/>
    <mergeCell ref="G8:H8"/>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s>
  <conditionalFormatting sqref="E8:G8">
    <cfRule type="colorScale" priority="8">
      <colorScale>
        <cfvo type="percent" val="0"/>
        <cfvo type="percent" val="100"/>
        <color rgb="FFFBD0E5"/>
        <color rgb="FFBDF330"/>
      </colorScale>
    </cfRule>
  </conditionalFormatting>
  <conditionalFormatting sqref="B11:B27">
    <cfRule type="containsText" dxfId="0" priority="1" operator="between" text="Act">
      <formula>NOT(ISERROR(SEARCH("Act",B11)))</formula>
    </cfRule>
    <cfRule type="containsText" dxfId="1" priority="2" operator="between" text="Plan">
      <formula>NOT(ISERROR(SEARCH("Plan",B11)))</formula>
    </cfRule>
    <cfRule type="containsText" dxfId="2" priority="3" operator="between" text="Do">
      <formula>NOT(ISERROR(SEARCH("Do",B11)))</formula>
    </cfRule>
    <cfRule type="containsText" dxfId="3" priority="4" operator="between" text="Check">
      <formula>NOT(ISERROR(SEARCH("Check",B11)))</formula>
    </cfRule>
  </conditionalFormatting>
  <conditionalFormatting sqref="H11:H27">
    <cfRule type="containsText" dxfId="4" priority="5" operator="between" text="Completed">
      <formula>NOT(ISERROR(SEARCH("Completed",H11)))</formula>
    </cfRule>
    <cfRule type="containsText" dxfId="5" priority="6" operator="between" text="In Progress">
      <formula>NOT(ISERROR(SEARCH("In Progress",H11)))</formula>
    </cfRule>
    <cfRule type="containsText" dxfId="6" priority="7" operator="between" text="Not Started">
      <formula>NOT(ISERROR(SEARCH("Not Started",H11)))</formula>
    </cfRule>
  </conditionalFormatting>
  <dataValidations count="2">
    <dataValidation type="list" allowBlank="1" showInputMessage="1" showErrorMessage="1" sqref="B11:B27">
      <formula1>'Dropdown Keys - DO NOT DELETE'!$B$3:$B$6</formula1>
    </dataValidation>
    <dataValidation type="list" allowBlank="1" showInputMessage="1" showErrorMessage="1" sqref="H11:H27">
      <formula1>'Dropdown Keys - DO NOT DELETE'!$D$3:$D$6</formula1>
    </dataValidation>
  </dataValidations>
  <pageMargins left="0.25" right="0.25" top="0.75" bottom="0.75" header="0.3" footer="0.3"/>
  <pageSetup paperSize="1" scale="40" orientation="portrait" horizontalDpi="1200" verticalDpi="1200"/>
  <headerFooter/>
  <rowBreaks count="1" manualBreakCount="1">
    <brk id="27" max="9"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0999786370433668"/>
  </sheetPr>
  <dimension ref="B1:G13"/>
  <sheetViews>
    <sheetView showGridLines="0" workbookViewId="0">
      <selection activeCell="H51" sqref="H51"/>
    </sheetView>
  </sheetViews>
  <sheetFormatPr defaultColWidth="8.83333333333333" defaultRowHeight="14.25" outlineLevelCol="6"/>
  <cols>
    <col min="1" max="1" width="3.33333333333333" customWidth="1"/>
    <col min="2" max="2" width="22.6666666666667" customWidth="1"/>
    <col min="3" max="3" width="3.33333333333333" customWidth="1"/>
    <col min="4" max="4" width="22.6666666666667" customWidth="1"/>
    <col min="5" max="5" width="3.33333333333333" customWidth="1"/>
  </cols>
  <sheetData>
    <row r="1" ht="35" customHeight="1" spans="2:7">
      <c r="B1" s="3" t="s">
        <v>65</v>
      </c>
      <c r="C1" s="4"/>
      <c r="D1" s="5"/>
      <c r="E1" s="4"/>
      <c r="F1" s="4"/>
      <c r="G1" s="4"/>
    </row>
    <row r="2" ht="25" customHeight="1" spans="2:7">
      <c r="B2" s="6" t="s">
        <v>66</v>
      </c>
      <c r="C2" s="7"/>
      <c r="D2" s="6" t="s">
        <v>67</v>
      </c>
    </row>
    <row r="3" ht="25" customHeight="1" spans="2:7">
      <c r="B3" s="8" t="s">
        <v>3</v>
      </c>
      <c r="C3" s="9"/>
      <c r="D3" s="8" t="s">
        <v>23</v>
      </c>
    </row>
    <row r="4" ht="25" customHeight="1" spans="2:7">
      <c r="B4" s="10" t="s">
        <v>4</v>
      </c>
      <c r="C4" s="9"/>
      <c r="D4" s="10" t="s">
        <v>24</v>
      </c>
    </row>
    <row r="5" ht="25" customHeight="1" spans="2:7">
      <c r="B5" s="10" t="s">
        <v>9</v>
      </c>
      <c r="C5" s="9"/>
      <c r="D5" s="10" t="s">
        <v>25</v>
      </c>
    </row>
    <row r="6" ht="25" customHeight="1" spans="2:7">
      <c r="B6" s="11" t="s">
        <v>8</v>
      </c>
      <c r="C6" s="9"/>
      <c r="D6" s="11"/>
    </row>
    <row r="7" spans="2:7">
      <c r="B7" s="12"/>
      <c r="C7" s="9"/>
      <c r="D7" s="12"/>
    </row>
    <row r="8" spans="2:7">
      <c r="B8" s="12"/>
      <c r="C8" s="9"/>
      <c r="D8" s="12"/>
    </row>
    <row r="9" spans="2:7">
      <c r="B9" s="12"/>
      <c r="C9" s="9"/>
      <c r="D9" s="12"/>
    </row>
    <row r="10" spans="2:7">
      <c r="B10" s="12"/>
      <c r="C10" s="9"/>
      <c r="D10" s="12"/>
    </row>
    <row r="11" spans="2:7">
      <c r="B11" s="12"/>
      <c r="C11" s="9"/>
      <c r="D11" s="12"/>
    </row>
    <row r="12" spans="2:7">
      <c r="B12" s="12"/>
      <c r="C12" s="9"/>
      <c r="D12" s="12"/>
    </row>
    <row r="13" spans="2:7">
      <c r="B13" s="12"/>
      <c r="C13" s="9"/>
      <c r="D13" s="12"/>
    </row>
  </sheetData>
  <conditionalFormatting sqref="B3:B6">
    <cfRule type="containsText" dxfId="0" priority="6" operator="between" text="Act">
      <formula>NOT(ISERROR(SEARCH("Act",B3)))</formula>
    </cfRule>
    <cfRule type="containsText" dxfId="1" priority="7" operator="between" text="Plan">
      <formula>NOT(ISERROR(SEARCH("Plan",B3)))</formula>
    </cfRule>
    <cfRule type="containsText" dxfId="2" priority="8" operator="between" text="Do">
      <formula>NOT(ISERROR(SEARCH("Do",B3)))</formula>
    </cfRule>
    <cfRule type="containsText" dxfId="3" priority="9" operator="between" text="Check">
      <formula>NOT(ISERROR(SEARCH("Check",B3)))</formula>
    </cfRule>
  </conditionalFormatting>
  <conditionalFormatting sqref="D3:D6">
    <cfRule type="containsText" dxfId="4" priority="1" operator="between" text="Completed">
      <formula>NOT(ISERROR(SEARCH("Completed",D3)))</formula>
    </cfRule>
    <cfRule type="containsText" dxfId="5" priority="2" operator="between" text="In Progress">
      <formula>NOT(ISERROR(SEARCH("In Progress",D3)))</formula>
    </cfRule>
    <cfRule type="containsText" dxfId="6" priority="3" operator="between" text="Not Started">
      <formula>NOT(ISERROR(SEARCH("Not Started",D3)))</formula>
    </cfRule>
  </conditionalFormatting>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349986266670736"/>
  </sheetPr>
  <dimension ref="B1:B3"/>
  <sheetViews>
    <sheetView showGridLines="0" workbookViewId="0">
      <selection activeCell="AJ168" sqref="AJ168"/>
    </sheetView>
  </sheetViews>
  <sheetFormatPr defaultColWidth="8.83333333333333" defaultRowHeight="14.25" outlineLevelRow="2" outlineLevelCol="1"/>
  <cols>
    <col min="1" max="1" width="3.33333333333333" customWidth="1"/>
    <col min="2" max="2" width="84.5" customWidth="1"/>
  </cols>
  <sheetData>
    <row r="1" s="1" customFormat="1" ht="20" customHeight="1"/>
    <row r="2" s="1" customFormat="1" ht="105" customHeight="1" spans="2:2">
      <c r="B2" s="2" t="s">
        <v>68</v>
      </c>
    </row>
    <row r="3" s="1" customFormat="1"/>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PDCA Project Template</vt:lpstr>
      <vt:lpstr>EXAMPLE PDCA Project Template</vt:lpstr>
      <vt:lpstr>Dropdown Keys - DO NOT DELETE</vt:lpstr>
      <vt:lpstr>- Disclaimer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邢好</cp:lastModifiedBy>
  <dcterms:created xsi:type="dcterms:W3CDTF">2022-10-05T00:01:00Z</dcterms:created>
  <cp:lastPrinted>2024-09-02T21:39:00Z</cp:lastPrinted>
  <dcterms:modified xsi:type="dcterms:W3CDTF">2026-05-13T09:09:10Z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DBE32610515242F7BA2BC23D2073FA64_13</vt:lpwstr>
  </property>
  <property fmtid="{D5CDD505-2E9C-101B-9397-08002B2CF9AE}" pid="3" name="KSOProductBuildVer">
    <vt:lpwstr>2052-12.1.0.26375</vt:lpwstr>
  </property>
  <property fmtid="{D5CDD505-2E9C-101B-9397-08002B2CF9AE}" pid="4" name="CalculationRule">
    <vt:i4>0</vt:i4>
  </property>
</Properties>
</file>