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robook\Downloads\Templates\"/>
    </mc:Choice>
  </mc:AlternateContent>
  <xr:revisionPtr revIDLastSave="0" documentId="13_ncr:1_{5E5C665C-734E-4E28-BC62-0B88FFD61F83}" xr6:coauthVersionLast="47" xr6:coauthVersionMax="47" xr10:uidLastSave="{00000000-0000-0000-0000-000000000000}"/>
  <bookViews>
    <workbookView xWindow="-120" yWindow="-120" windowWidth="20730" windowHeight="11040" activeTab="1" xr2:uid="{8F047430-EFAE-47BA-BFBC-C768B99C22CB}"/>
  </bookViews>
  <sheets>
    <sheet name="Salary Set-up" sheetId="2" r:id="rId1"/>
    <sheet name="Salary Slip" sheetId="1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H30" i="1"/>
  <c r="H29" i="1"/>
  <c r="H28" i="1"/>
  <c r="H27" i="1"/>
  <c r="H26" i="1"/>
  <c r="H25" i="1"/>
  <c r="H21" i="1"/>
  <c r="H20" i="1"/>
  <c r="H19" i="1"/>
  <c r="H18" i="1"/>
  <c r="H17" i="1"/>
  <c r="H16" i="1"/>
  <c r="D36" i="1"/>
  <c r="D35" i="1"/>
  <c r="D37" i="1" s="1"/>
  <c r="D31" i="1"/>
  <c r="D30" i="1"/>
  <c r="D32" i="1" s="1"/>
  <c r="D26" i="1"/>
  <c r="D25" i="1"/>
  <c r="D24" i="1"/>
  <c r="D23" i="1"/>
  <c r="D22" i="1"/>
  <c r="D21" i="1"/>
  <c r="D20" i="1"/>
  <c r="D19" i="1"/>
  <c r="D18" i="1"/>
  <c r="D17" i="1"/>
  <c r="D16" i="1"/>
  <c r="G11" i="1"/>
  <c r="G10" i="1"/>
  <c r="G9" i="1"/>
  <c r="G8" i="1"/>
  <c r="C13" i="1"/>
  <c r="C12" i="1"/>
  <c r="C11" i="1"/>
  <c r="C10" i="1"/>
  <c r="C9" i="1"/>
  <c r="C8" i="1"/>
  <c r="D27" i="1" l="1"/>
  <c r="H22" i="1"/>
  <c r="H31" i="1"/>
  <c r="H34" i="1" l="1"/>
  <c r="H39" i="1" s="1"/>
  <c r="D40" i="1"/>
  <c r="H38" i="1" s="1"/>
  <c r="H41" i="1" l="1"/>
  <c r="G4" i="1" s="1"/>
</calcChain>
</file>

<file path=xl/sharedStrings.xml><?xml version="1.0" encoding="utf-8"?>
<sst xmlns="http://schemas.openxmlformats.org/spreadsheetml/2006/main" count="113" uniqueCount="67">
  <si>
    <t>Name</t>
  </si>
  <si>
    <t>Employee Number</t>
  </si>
  <si>
    <t>Department</t>
  </si>
  <si>
    <t>Bank Name</t>
  </si>
  <si>
    <t>Account number</t>
  </si>
  <si>
    <t>Total Working Days</t>
  </si>
  <si>
    <t>Total Number of Leaves</t>
  </si>
  <si>
    <t>Position</t>
  </si>
  <si>
    <t>Semi-monthly rate</t>
  </si>
  <si>
    <t>Daily rate</t>
  </si>
  <si>
    <t>Date From</t>
  </si>
  <si>
    <t>Date To</t>
  </si>
  <si>
    <t>Workings days</t>
  </si>
  <si>
    <t>Leaves with Pay</t>
  </si>
  <si>
    <t>Reg OT hrs</t>
  </si>
  <si>
    <t>Rest Day OT hrs</t>
  </si>
  <si>
    <t>Reg. Holiday</t>
  </si>
  <si>
    <t>Reg. Hol. OT hrs</t>
  </si>
  <si>
    <t>RD RH OT Hrs</t>
  </si>
  <si>
    <t>Special Holiday</t>
  </si>
  <si>
    <t>Spcl. Hol. OT Hrs</t>
  </si>
  <si>
    <t>RD SH OT Hrs</t>
  </si>
  <si>
    <t>Night Differencial</t>
  </si>
  <si>
    <t>LESS</t>
  </si>
  <si>
    <t>GROSS EARNINGS</t>
  </si>
  <si>
    <t>Tardy Minutes</t>
  </si>
  <si>
    <t>Absences</t>
  </si>
  <si>
    <t>Allowances</t>
  </si>
  <si>
    <t>Bonus</t>
  </si>
  <si>
    <t xml:space="preserve"> DEDUCTIONS</t>
  </si>
  <si>
    <t>LOANS</t>
  </si>
  <si>
    <t>TOTAL GROSS EARNING</t>
  </si>
  <si>
    <t>Deduction 1</t>
  </si>
  <si>
    <t>Deduction 2</t>
  </si>
  <si>
    <t>Deduction 3</t>
  </si>
  <si>
    <t>Loan 1</t>
  </si>
  <si>
    <t>Loan 2</t>
  </si>
  <si>
    <t>Loan 3</t>
  </si>
  <si>
    <t>TOTAL LOANS &amp; DEDUCTIONS</t>
  </si>
  <si>
    <t>Deduction 4</t>
  </si>
  <si>
    <t>Deduction 5</t>
  </si>
  <si>
    <t>Deduction 6</t>
  </si>
  <si>
    <t>Loan 4</t>
  </si>
  <si>
    <t>Loan 5</t>
  </si>
  <si>
    <t>Loan 6</t>
  </si>
  <si>
    <t>DESCRIPTION</t>
  </si>
  <si>
    <t>DETAIL</t>
  </si>
  <si>
    <t>EMPLOYEE INFORMATION</t>
  </si>
  <si>
    <t>GROSS INCOME</t>
  </si>
  <si>
    <t>LOANS AND DEDUCTIONS</t>
  </si>
  <si>
    <t>Jane Doe</t>
  </si>
  <si>
    <t>Receptionist</t>
  </si>
  <si>
    <t>Front Office Department</t>
  </si>
  <si>
    <t>American Express</t>
  </si>
  <si>
    <t xml:space="preserve">    XYZ Corporation</t>
  </si>
  <si>
    <t xml:space="preserve">    2014 Mesa Drive, Las Vegas, NV 89128</t>
  </si>
  <si>
    <t xml:space="preserve">    702-360-1162 | sampledesigns@template.com</t>
  </si>
  <si>
    <t>NET PAY</t>
  </si>
  <si>
    <t>OTHER</t>
  </si>
  <si>
    <t>The following are instructions on how to use the template.</t>
  </si>
  <si>
    <t>1. Edit or add content like inserting rows and columns to the template.</t>
  </si>
  <si>
    <t>2. There are no locked-up cells for easier editing of cell names.</t>
  </si>
  <si>
    <t>3. All text or numbers in bold are auto-formulated.</t>
  </si>
  <si>
    <t>4. Red highlights in the cells are negative numbers. To remove the conditional formatting watch this</t>
  </si>
  <si>
    <t>video clip.</t>
  </si>
  <si>
    <t>5. Feel free to change any formula.</t>
  </si>
  <si>
    <t>Should you need assistance, please contact our Customer Support Team using the chat box found on the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</si>
</sst>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_(&quot;$&quot;* #,##0.0000_);_(&quot;$&quot;* \(#,##0.0000\);_(&quot;$&quot;* &quot;-&quot;??_);_(@_)"/>
    <numFmt numFmtId="166" formatCode="_(&quot;$&quot;* #,##0.0000_);_(&quot;$&quot;* \(#,##0.0000\);_(&quot;$&quot;* &quot;-&quot;????_);_(@_)"/>
    <numFmt numFmtId="170" formatCode="_(&quot;$&quot;* #,##0.00_);_(&quot;$&quot;* \(#,##0.00\);_(&quot;$&quot;* &quot;-&quot;?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theme="1"/>
      <name val="Roboto"/>
    </font>
    <font>
      <b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8FFF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rgb="FFA54B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44" fontId="8" fillId="4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2" fillId="2" borderId="0" xfId="0" applyFont="1" applyFill="1"/>
    <xf numFmtId="0" fontId="4" fillId="5" borderId="5" xfId="0" applyFont="1" applyFill="1" applyBorder="1"/>
    <xf numFmtId="0" fontId="2" fillId="5" borderId="0" xfId="0" applyFont="1" applyFill="1" applyBorder="1" applyAlignment="1">
      <alignment horizontal="center" vertical="center"/>
    </xf>
    <xf numFmtId="44" fontId="4" fillId="5" borderId="6" xfId="0" applyNumberFormat="1" applyFont="1" applyFill="1" applyBorder="1"/>
    <xf numFmtId="0" fontId="2" fillId="5" borderId="0" xfId="0" applyFont="1" applyFill="1" applyBorder="1" applyAlignment="1">
      <alignment horizontal="center"/>
    </xf>
    <xf numFmtId="170" fontId="4" fillId="5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/>
    <xf numFmtId="44" fontId="2" fillId="2" borderId="6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4" fontId="2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0" fontId="2" fillId="2" borderId="9" xfId="0" applyFont="1" applyFill="1" applyBorder="1" applyAlignment="1">
      <alignment horizontal="center" vertical="center"/>
    </xf>
    <xf numFmtId="44" fontId="2" fillId="2" borderId="6" xfId="1" applyNumberFormat="1" applyFont="1" applyFill="1" applyBorder="1"/>
    <xf numFmtId="44" fontId="2" fillId="2" borderId="9" xfId="1" applyNumberFormat="1" applyFont="1" applyFill="1" applyBorder="1"/>
    <xf numFmtId="44" fontId="2" fillId="2" borderId="6" xfId="1" applyFont="1" applyFill="1" applyBorder="1" applyAlignment="1">
      <alignment horizontal="center" vertical="center"/>
    </xf>
    <xf numFmtId="44" fontId="2" fillId="2" borderId="9" xfId="1" applyFont="1" applyFill="1" applyBorder="1" applyAlignment="1">
      <alignment horizontal="center" vertical="center"/>
    </xf>
    <xf numFmtId="0" fontId="10" fillId="0" borderId="0" xfId="2" applyBorder="1" applyAlignment="1">
      <alignment horizontal="left" vertical="center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6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14" fontId="6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/>
    <xf numFmtId="44" fontId="2" fillId="2" borderId="0" xfId="1" applyFont="1" applyFill="1" applyBorder="1" applyAlignment="1">
      <alignment horizontal="center" vertical="center"/>
    </xf>
    <xf numFmtId="44" fontId="3" fillId="2" borderId="6" xfId="1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4" fontId="2" fillId="2" borderId="9" xfId="0" applyNumberFormat="1" applyFont="1" applyFill="1" applyBorder="1"/>
    <xf numFmtId="0" fontId="3" fillId="2" borderId="5" xfId="0" applyFont="1" applyFill="1" applyBorder="1"/>
    <xf numFmtId="44" fontId="3" fillId="2" borderId="6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4" fontId="2" fillId="2" borderId="4" xfId="0" applyNumberFormat="1" applyFont="1" applyFill="1" applyBorder="1"/>
    <xf numFmtId="44" fontId="2" fillId="2" borderId="0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/>
    <xf numFmtId="44" fontId="2" fillId="2" borderId="6" xfId="0" applyNumberFormat="1" applyFont="1" applyFill="1" applyBorder="1"/>
    <xf numFmtId="0" fontId="2" fillId="2" borderId="4" xfId="0" applyFont="1" applyFill="1" applyBorder="1"/>
    <xf numFmtId="166" fontId="5" fillId="2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2" fillId="2" borderId="15" xfId="0" applyFont="1" applyFill="1" applyBorder="1" applyAlignment="1">
      <alignment horizontal="center" vertical="center"/>
    </xf>
    <xf numFmtId="44" fontId="5" fillId="2" borderId="16" xfId="0" applyNumberFormat="1" applyFont="1" applyFill="1" applyBorder="1"/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0" fontId="2" fillId="2" borderId="19" xfId="0" applyFont="1" applyFill="1" applyBorder="1" applyAlignment="1"/>
    <xf numFmtId="0" fontId="2" fillId="2" borderId="13" xfId="0" applyFont="1" applyFill="1" applyBorder="1"/>
    <xf numFmtId="0" fontId="2" fillId="2" borderId="20" xfId="0" applyFont="1" applyFill="1" applyBorder="1" applyAlignment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A54BFF"/>
      <color rgb="FFC78FFF"/>
      <color rgb="FFE4C9FF"/>
      <color rgb="FFEEDDFF"/>
      <color rgb="FFD7AFFF"/>
      <color rgb="FFEC18FC"/>
      <color rgb="FFED7727"/>
      <color rgb="FFFA7676"/>
      <color rgb="FFE68EC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30646</xdr:rowOff>
    </xdr:from>
    <xdr:to>
      <xdr:col>2</xdr:col>
      <xdr:colOff>47017</xdr:colOff>
      <xdr:row>5</xdr:row>
      <xdr:rowOff>59221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BE3AD-E6B6-DDF9-128D-2B8D684E3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37711"/>
          <a:ext cx="1759446" cy="856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428625</xdr:colOff>
      <xdr:row>21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995E56-74AE-4E67-BE03-E1D0C575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2225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loom.com/share/62e94984fa90440a885a21a667ec979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728B-1D76-495B-B624-8A6CCD14AEF0}">
  <dimension ref="B1:I18"/>
  <sheetViews>
    <sheetView workbookViewId="0">
      <selection activeCell="J8" sqref="J8"/>
    </sheetView>
  </sheetViews>
  <sheetFormatPr defaultRowHeight="16.5" x14ac:dyDescent="0.3"/>
  <cols>
    <col min="1" max="1" width="3.7109375" style="1" customWidth="1"/>
    <col min="2" max="2" width="28" style="1" customWidth="1"/>
    <col min="3" max="3" width="27.140625" style="3" customWidth="1"/>
    <col min="4" max="4" width="4.85546875" style="1" customWidth="1"/>
    <col min="5" max="6" width="23.140625" style="1" customWidth="1"/>
    <col min="7" max="7" width="4.7109375" style="1" customWidth="1"/>
    <col min="8" max="8" width="23.140625" style="1" customWidth="1"/>
    <col min="9" max="9" width="23.140625" style="3" customWidth="1"/>
    <col min="10" max="16384" width="9.140625" style="1"/>
  </cols>
  <sheetData>
    <row r="1" spans="2:9" x14ac:dyDescent="0.3">
      <c r="F1" s="3"/>
    </row>
    <row r="2" spans="2:9" ht="22.5" customHeight="1" x14ac:dyDescent="0.3">
      <c r="B2" s="28" t="s">
        <v>47</v>
      </c>
      <c r="C2" s="28"/>
      <c r="E2" s="28" t="s">
        <v>48</v>
      </c>
      <c r="F2" s="28"/>
      <c r="H2" s="28" t="s">
        <v>49</v>
      </c>
      <c r="I2" s="28"/>
    </row>
    <row r="3" spans="2:9" ht="22.5" customHeight="1" x14ac:dyDescent="0.3">
      <c r="B3" s="29" t="s">
        <v>45</v>
      </c>
      <c r="C3" s="29" t="s">
        <v>46</v>
      </c>
      <c r="D3" s="8"/>
      <c r="E3" s="29" t="s">
        <v>45</v>
      </c>
      <c r="F3" s="29" t="s">
        <v>46</v>
      </c>
      <c r="G3" s="8"/>
      <c r="H3" s="29" t="s">
        <v>45</v>
      </c>
      <c r="I3" s="29" t="s">
        <v>46</v>
      </c>
    </row>
    <row r="4" spans="2:9" ht="22.5" customHeight="1" x14ac:dyDescent="0.3">
      <c r="B4" s="30" t="s">
        <v>0</v>
      </c>
      <c r="C4" s="31" t="s">
        <v>50</v>
      </c>
      <c r="E4" s="30" t="s">
        <v>12</v>
      </c>
      <c r="F4" s="38">
        <v>2200</v>
      </c>
      <c r="H4" s="30" t="s">
        <v>32</v>
      </c>
      <c r="I4" s="40">
        <v>325</v>
      </c>
    </row>
    <row r="5" spans="2:9" ht="22.5" customHeight="1" x14ac:dyDescent="0.3">
      <c r="B5" s="30" t="s">
        <v>1</v>
      </c>
      <c r="C5" s="31">
        <v>487272</v>
      </c>
      <c r="E5" s="30" t="s">
        <v>13</v>
      </c>
      <c r="F5" s="38">
        <v>0</v>
      </c>
      <c r="H5" s="30" t="s">
        <v>33</v>
      </c>
      <c r="I5" s="40">
        <v>200</v>
      </c>
    </row>
    <row r="6" spans="2:9" ht="22.5" customHeight="1" x14ac:dyDescent="0.3">
      <c r="B6" s="30" t="s">
        <v>7</v>
      </c>
      <c r="C6" s="31" t="s">
        <v>51</v>
      </c>
      <c r="E6" s="30" t="s">
        <v>14</v>
      </c>
      <c r="F6" s="38">
        <v>0</v>
      </c>
      <c r="H6" s="30" t="s">
        <v>34</v>
      </c>
      <c r="I6" s="40">
        <v>0</v>
      </c>
    </row>
    <row r="7" spans="2:9" ht="22.5" customHeight="1" x14ac:dyDescent="0.3">
      <c r="B7" s="30" t="s">
        <v>2</v>
      </c>
      <c r="C7" s="31" t="s">
        <v>52</v>
      </c>
      <c r="E7" s="30" t="s">
        <v>15</v>
      </c>
      <c r="F7" s="38">
        <v>0</v>
      </c>
      <c r="H7" s="30" t="s">
        <v>39</v>
      </c>
      <c r="I7" s="40">
        <v>0</v>
      </c>
    </row>
    <row r="8" spans="2:9" ht="22.5" customHeight="1" x14ac:dyDescent="0.3">
      <c r="B8" s="32" t="s">
        <v>8</v>
      </c>
      <c r="C8" s="33">
        <v>2200</v>
      </c>
      <c r="E8" s="30" t="s">
        <v>16</v>
      </c>
      <c r="F8" s="38">
        <v>0</v>
      </c>
      <c r="H8" s="30" t="s">
        <v>40</v>
      </c>
      <c r="I8" s="40">
        <v>0</v>
      </c>
    </row>
    <row r="9" spans="2:9" ht="22.5" customHeight="1" x14ac:dyDescent="0.3">
      <c r="B9" s="32" t="s">
        <v>9</v>
      </c>
      <c r="C9" s="33">
        <v>88</v>
      </c>
      <c r="E9" s="30" t="s">
        <v>17</v>
      </c>
      <c r="F9" s="38">
        <v>0</v>
      </c>
      <c r="H9" s="30" t="s">
        <v>41</v>
      </c>
      <c r="I9" s="40">
        <v>0</v>
      </c>
    </row>
    <row r="10" spans="2:9" ht="22.5" customHeight="1" x14ac:dyDescent="0.3">
      <c r="B10" s="34" t="s">
        <v>5</v>
      </c>
      <c r="C10" s="31">
        <v>11</v>
      </c>
      <c r="E10" s="30" t="s">
        <v>18</v>
      </c>
      <c r="F10" s="38">
        <v>0</v>
      </c>
      <c r="H10" s="30" t="s">
        <v>35</v>
      </c>
      <c r="I10" s="40">
        <v>150</v>
      </c>
    </row>
    <row r="11" spans="2:9" ht="22.5" customHeight="1" x14ac:dyDescent="0.3">
      <c r="B11" s="34" t="s">
        <v>6</v>
      </c>
      <c r="C11" s="31">
        <v>5</v>
      </c>
      <c r="E11" s="30" t="s">
        <v>19</v>
      </c>
      <c r="F11" s="38">
        <v>0</v>
      </c>
      <c r="H11" s="30" t="s">
        <v>36</v>
      </c>
      <c r="I11" s="40">
        <v>0</v>
      </c>
    </row>
    <row r="12" spans="2:9" ht="22.5" customHeight="1" x14ac:dyDescent="0.3">
      <c r="B12" s="34" t="s">
        <v>3</v>
      </c>
      <c r="C12" s="31" t="s">
        <v>53</v>
      </c>
      <c r="E12" s="30" t="s">
        <v>20</v>
      </c>
      <c r="F12" s="38">
        <v>0</v>
      </c>
      <c r="H12" s="30" t="s">
        <v>37</v>
      </c>
      <c r="I12" s="40">
        <v>0</v>
      </c>
    </row>
    <row r="13" spans="2:9" ht="22.5" customHeight="1" x14ac:dyDescent="0.3">
      <c r="B13" s="34" t="s">
        <v>4</v>
      </c>
      <c r="C13" s="31">
        <v>101982500</v>
      </c>
      <c r="E13" s="30" t="s">
        <v>21</v>
      </c>
      <c r="F13" s="38">
        <v>0</v>
      </c>
      <c r="H13" s="30" t="s">
        <v>42</v>
      </c>
      <c r="I13" s="40">
        <v>0</v>
      </c>
    </row>
    <row r="14" spans="2:9" ht="22.5" customHeight="1" x14ac:dyDescent="0.3">
      <c r="B14" s="34" t="s">
        <v>10</v>
      </c>
      <c r="C14" s="35">
        <v>44652</v>
      </c>
      <c r="E14" s="30" t="s">
        <v>22</v>
      </c>
      <c r="F14" s="38">
        <v>220</v>
      </c>
      <c r="H14" s="30" t="s">
        <v>43</v>
      </c>
      <c r="I14" s="40">
        <v>0</v>
      </c>
    </row>
    <row r="15" spans="2:9" ht="22.5" customHeight="1" x14ac:dyDescent="0.3">
      <c r="B15" s="34" t="s">
        <v>11</v>
      </c>
      <c r="C15" s="35">
        <v>44666</v>
      </c>
      <c r="E15" s="30" t="s">
        <v>25</v>
      </c>
      <c r="F15" s="38">
        <v>0</v>
      </c>
      <c r="H15" s="30" t="s">
        <v>44</v>
      </c>
      <c r="I15" s="40">
        <v>0</v>
      </c>
    </row>
    <row r="16" spans="2:9" ht="22.5" customHeight="1" x14ac:dyDescent="0.3">
      <c r="B16" s="30"/>
      <c r="C16" s="31"/>
      <c r="E16" s="30" t="s">
        <v>26</v>
      </c>
      <c r="F16" s="38">
        <v>0</v>
      </c>
      <c r="H16" s="30"/>
      <c r="I16" s="40"/>
    </row>
    <row r="17" spans="2:9" ht="22.5" customHeight="1" x14ac:dyDescent="0.3">
      <c r="B17" s="30"/>
      <c r="C17" s="31"/>
      <c r="E17" s="30" t="s">
        <v>27</v>
      </c>
      <c r="F17" s="38">
        <v>0</v>
      </c>
      <c r="H17" s="30"/>
      <c r="I17" s="40"/>
    </row>
    <row r="18" spans="2:9" ht="22.5" customHeight="1" x14ac:dyDescent="0.3">
      <c r="B18" s="36"/>
      <c r="C18" s="37"/>
      <c r="E18" s="36" t="s">
        <v>28</v>
      </c>
      <c r="F18" s="39">
        <v>0</v>
      </c>
      <c r="H18" s="36"/>
      <c r="I18" s="41"/>
    </row>
  </sheetData>
  <mergeCells count="3">
    <mergeCell ref="B2:C2"/>
    <mergeCell ref="E2:F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EE14-D143-4767-87DF-BB343849D357}">
  <dimension ref="A1:L45"/>
  <sheetViews>
    <sheetView showGridLines="0" tabSelected="1" zoomScaleNormal="100" workbookViewId="0">
      <selection activeCell="M32" sqref="M32"/>
    </sheetView>
  </sheetViews>
  <sheetFormatPr defaultRowHeight="16.5" x14ac:dyDescent="0.3"/>
  <cols>
    <col min="1" max="1" width="2.42578125" style="1" customWidth="1"/>
    <col min="2" max="2" width="25.28515625" style="1" customWidth="1"/>
    <col min="3" max="3" width="5.7109375" style="2" customWidth="1"/>
    <col min="4" max="4" width="20.28515625" style="3" customWidth="1"/>
    <col min="5" max="5" width="4" style="4" customWidth="1"/>
    <col min="6" max="6" width="27.85546875" style="1" customWidth="1"/>
    <col min="7" max="7" width="6.140625" style="3" customWidth="1"/>
    <col min="8" max="8" width="21.5703125" style="1" customWidth="1"/>
    <col min="9" max="9" width="5.28515625" style="1" customWidth="1"/>
    <col min="10" max="10" width="9.42578125" style="1" customWidth="1"/>
    <col min="11" max="16384" width="9.140625" style="1"/>
  </cols>
  <sheetData>
    <row r="1" spans="1:12" s="5" customFormat="1" x14ac:dyDescent="0.3">
      <c r="A1" s="84"/>
      <c r="B1" s="85"/>
      <c r="C1" s="85"/>
      <c r="D1" s="85"/>
      <c r="E1" s="85"/>
      <c r="F1" s="85"/>
      <c r="G1" s="85"/>
      <c r="H1" s="85"/>
      <c r="I1" s="86"/>
    </row>
    <row r="2" spans="1:12" x14ac:dyDescent="0.3">
      <c r="A2" s="87"/>
      <c r="B2" s="43"/>
      <c r="C2" s="44" t="s">
        <v>54</v>
      </c>
      <c r="D2" s="44"/>
      <c r="E2" s="44"/>
      <c r="F2" s="44"/>
      <c r="G2" s="45"/>
      <c r="H2" s="45"/>
      <c r="I2" s="88"/>
    </row>
    <row r="3" spans="1:12" x14ac:dyDescent="0.3">
      <c r="A3" s="87"/>
      <c r="B3" s="45"/>
      <c r="C3" s="44"/>
      <c r="D3" s="44"/>
      <c r="E3" s="44"/>
      <c r="F3" s="44"/>
      <c r="G3" s="21" t="s">
        <v>57</v>
      </c>
      <c r="H3" s="21"/>
      <c r="I3" s="88"/>
    </row>
    <row r="4" spans="1:12" ht="16.5" customHeight="1" x14ac:dyDescent="0.3">
      <c r="A4" s="87"/>
      <c r="B4" s="45"/>
      <c r="C4" s="46" t="s">
        <v>55</v>
      </c>
      <c r="D4" s="47"/>
      <c r="E4" s="47"/>
      <c r="F4" s="47"/>
      <c r="G4" s="20">
        <f>H41</f>
        <v>1745</v>
      </c>
      <c r="H4" s="20"/>
      <c r="I4" s="88"/>
      <c r="L4" s="22"/>
    </row>
    <row r="5" spans="1:12" ht="16.5" customHeight="1" x14ac:dyDescent="0.3">
      <c r="A5" s="87"/>
      <c r="B5" s="45"/>
      <c r="C5" s="48" t="s">
        <v>56</v>
      </c>
      <c r="D5" s="48"/>
      <c r="E5" s="48"/>
      <c r="F5" s="48"/>
      <c r="G5" s="20"/>
      <c r="H5" s="20"/>
      <c r="I5" s="88"/>
    </row>
    <row r="6" spans="1:12" ht="9" customHeight="1" x14ac:dyDescent="0.3">
      <c r="A6" s="87"/>
      <c r="B6" s="45"/>
      <c r="C6" s="49"/>
      <c r="D6" s="49"/>
      <c r="E6" s="49"/>
      <c r="F6" s="49"/>
      <c r="G6" s="50"/>
      <c r="H6" s="50"/>
      <c r="I6" s="88"/>
    </row>
    <row r="7" spans="1:12" x14ac:dyDescent="0.3">
      <c r="A7" s="87"/>
      <c r="B7" s="45"/>
      <c r="C7" s="45"/>
      <c r="D7" s="45"/>
      <c r="E7" s="45"/>
      <c r="F7" s="45"/>
      <c r="G7" s="45"/>
      <c r="H7" s="45"/>
      <c r="I7" s="88"/>
      <c r="J7" s="5"/>
      <c r="K7" s="5"/>
    </row>
    <row r="8" spans="1:12" x14ac:dyDescent="0.3">
      <c r="A8" s="87"/>
      <c r="B8" s="51" t="s">
        <v>0</v>
      </c>
      <c r="C8" s="52" t="str">
        <f>'Salary Set-up'!$C$4</f>
        <v>Jane Doe</v>
      </c>
      <c r="D8" s="52"/>
      <c r="E8" s="52"/>
      <c r="F8" s="53" t="s">
        <v>5</v>
      </c>
      <c r="G8" s="46">
        <f>'Salary Set-up'!$C$10</f>
        <v>11</v>
      </c>
      <c r="H8" s="46"/>
      <c r="I8" s="88"/>
    </row>
    <row r="9" spans="1:12" x14ac:dyDescent="0.3">
      <c r="A9" s="87"/>
      <c r="B9" s="51" t="s">
        <v>1</v>
      </c>
      <c r="C9" s="52">
        <f>'Salary Set-up'!$C$5</f>
        <v>487272</v>
      </c>
      <c r="D9" s="52"/>
      <c r="E9" s="52"/>
      <c r="F9" s="53" t="s">
        <v>6</v>
      </c>
      <c r="G9" s="46">
        <f>'Salary Set-up'!$C$11</f>
        <v>5</v>
      </c>
      <c r="H9" s="46"/>
      <c r="I9" s="88"/>
    </row>
    <row r="10" spans="1:12" x14ac:dyDescent="0.3">
      <c r="A10" s="87"/>
      <c r="B10" s="51" t="s">
        <v>7</v>
      </c>
      <c r="C10" s="52" t="str">
        <f>'Salary Set-up'!$C$6</f>
        <v>Receptionist</v>
      </c>
      <c r="D10" s="52"/>
      <c r="E10" s="52"/>
      <c r="F10" s="53" t="s">
        <v>3</v>
      </c>
      <c r="G10" s="46" t="str">
        <f>'Salary Set-up'!$C$12</f>
        <v>American Express</v>
      </c>
      <c r="H10" s="46"/>
      <c r="I10" s="88"/>
    </row>
    <row r="11" spans="1:12" x14ac:dyDescent="0.3">
      <c r="A11" s="87"/>
      <c r="B11" s="51" t="s">
        <v>2</v>
      </c>
      <c r="C11" s="52" t="str">
        <f>'Salary Set-up'!$C$7</f>
        <v>Front Office Department</v>
      </c>
      <c r="D11" s="52"/>
      <c r="E11" s="52"/>
      <c r="F11" s="53" t="s">
        <v>4</v>
      </c>
      <c r="G11" s="46">
        <f>'Salary Set-up'!$C$13</f>
        <v>101982500</v>
      </c>
      <c r="H11" s="46"/>
      <c r="I11" s="88"/>
    </row>
    <row r="12" spans="1:12" x14ac:dyDescent="0.3">
      <c r="A12" s="87"/>
      <c r="B12" s="54" t="s">
        <v>8</v>
      </c>
      <c r="C12" s="46">
        <f>'Salary Set-up'!$C$8</f>
        <v>2200</v>
      </c>
      <c r="D12" s="46"/>
      <c r="E12" s="46"/>
      <c r="F12" s="53" t="s">
        <v>10</v>
      </c>
      <c r="G12" s="55">
        <f>'Salary Set-up'!$C$14</f>
        <v>44652</v>
      </c>
      <c r="H12" s="46"/>
      <c r="I12" s="88"/>
    </row>
    <row r="13" spans="1:12" x14ac:dyDescent="0.3">
      <c r="A13" s="87"/>
      <c r="B13" s="54" t="s">
        <v>9</v>
      </c>
      <c r="C13" s="46">
        <f>'Salary Set-up'!$C$9</f>
        <v>88</v>
      </c>
      <c r="D13" s="46"/>
      <c r="E13" s="46"/>
      <c r="F13" s="53" t="s">
        <v>11</v>
      </c>
      <c r="G13" s="55">
        <f>'Salary Set-up'!$C$15</f>
        <v>44666</v>
      </c>
      <c r="H13" s="46"/>
      <c r="I13" s="88"/>
    </row>
    <row r="14" spans="1:12" x14ac:dyDescent="0.3">
      <c r="A14" s="87"/>
      <c r="B14" s="43"/>
      <c r="C14" s="49"/>
      <c r="D14" s="56"/>
      <c r="E14" s="56"/>
      <c r="F14" s="43"/>
      <c r="G14" s="56"/>
      <c r="H14" s="43"/>
      <c r="I14" s="89"/>
    </row>
    <row r="15" spans="1:12" x14ac:dyDescent="0.3">
      <c r="A15" s="87"/>
      <c r="B15" s="14" t="s">
        <v>24</v>
      </c>
      <c r="C15" s="15"/>
      <c r="D15" s="16"/>
      <c r="E15" s="56"/>
      <c r="F15" s="17" t="s">
        <v>29</v>
      </c>
      <c r="G15" s="18"/>
      <c r="H15" s="19"/>
      <c r="I15" s="89"/>
    </row>
    <row r="16" spans="1:12" x14ac:dyDescent="0.3">
      <c r="A16" s="87"/>
      <c r="B16" s="57" t="s">
        <v>12</v>
      </c>
      <c r="C16" s="49"/>
      <c r="D16" s="40">
        <f>'Salary Set-up'!$F$4</f>
        <v>2200</v>
      </c>
      <c r="E16" s="58"/>
      <c r="F16" s="57" t="s">
        <v>32</v>
      </c>
      <c r="G16" s="56"/>
      <c r="H16" s="38">
        <f>'Salary Set-up'!$I$4</f>
        <v>325</v>
      </c>
      <c r="I16" s="89"/>
    </row>
    <row r="17" spans="1:9" x14ac:dyDescent="0.3">
      <c r="A17" s="87"/>
      <c r="B17" s="57" t="s">
        <v>13</v>
      </c>
      <c r="C17" s="49"/>
      <c r="D17" s="40">
        <f>'Salary Set-up'!$F$5</f>
        <v>0</v>
      </c>
      <c r="E17" s="58"/>
      <c r="F17" s="57" t="s">
        <v>33</v>
      </c>
      <c r="G17" s="56"/>
      <c r="H17" s="38">
        <f>'Salary Set-up'!$I$5</f>
        <v>200</v>
      </c>
      <c r="I17" s="89"/>
    </row>
    <row r="18" spans="1:9" x14ac:dyDescent="0.3">
      <c r="A18" s="87"/>
      <c r="B18" s="57" t="s">
        <v>14</v>
      </c>
      <c r="C18" s="49"/>
      <c r="D18" s="40">
        <f>'Salary Set-up'!$F$6</f>
        <v>0</v>
      </c>
      <c r="E18" s="58"/>
      <c r="F18" s="57" t="s">
        <v>34</v>
      </c>
      <c r="G18" s="56"/>
      <c r="H18" s="38">
        <f>'Salary Set-up'!$I$6</f>
        <v>0</v>
      </c>
      <c r="I18" s="89"/>
    </row>
    <row r="19" spans="1:9" x14ac:dyDescent="0.3">
      <c r="A19" s="87"/>
      <c r="B19" s="57" t="s">
        <v>15</v>
      </c>
      <c r="C19" s="49"/>
      <c r="D19" s="40">
        <f>'Salary Set-up'!$F$7</f>
        <v>0</v>
      </c>
      <c r="E19" s="58"/>
      <c r="F19" s="57" t="s">
        <v>39</v>
      </c>
      <c r="G19" s="56"/>
      <c r="H19" s="38">
        <f>'Salary Set-up'!$I$7</f>
        <v>0</v>
      </c>
      <c r="I19" s="89"/>
    </row>
    <row r="20" spans="1:9" x14ac:dyDescent="0.3">
      <c r="A20" s="87"/>
      <c r="B20" s="57" t="s">
        <v>16</v>
      </c>
      <c r="C20" s="49"/>
      <c r="D20" s="40">
        <f>'Salary Set-up'!$F$8</f>
        <v>0</v>
      </c>
      <c r="E20" s="58"/>
      <c r="F20" s="57" t="s">
        <v>40</v>
      </c>
      <c r="G20" s="56"/>
      <c r="H20" s="38">
        <f>'Salary Set-up'!$I$8</f>
        <v>0</v>
      </c>
      <c r="I20" s="89"/>
    </row>
    <row r="21" spans="1:9" x14ac:dyDescent="0.3">
      <c r="A21" s="87"/>
      <c r="B21" s="57" t="s">
        <v>17</v>
      </c>
      <c r="C21" s="49"/>
      <c r="D21" s="40">
        <f>'Salary Set-up'!$F$9</f>
        <v>0</v>
      </c>
      <c r="E21" s="58"/>
      <c r="F21" s="57" t="s">
        <v>41</v>
      </c>
      <c r="G21" s="56"/>
      <c r="H21" s="39">
        <f>'Salary Set-up'!$I$9</f>
        <v>0</v>
      </c>
      <c r="I21" s="89"/>
    </row>
    <row r="22" spans="1:9" x14ac:dyDescent="0.3">
      <c r="A22" s="87"/>
      <c r="B22" s="57" t="s">
        <v>18</v>
      </c>
      <c r="C22" s="49"/>
      <c r="D22" s="40">
        <f>'Salary Set-up'!$F$10</f>
        <v>0</v>
      </c>
      <c r="E22" s="58"/>
      <c r="F22" s="57"/>
      <c r="G22" s="43"/>
      <c r="H22" s="59">
        <f>SUM(H16:H21)</f>
        <v>525</v>
      </c>
      <c r="I22" s="89"/>
    </row>
    <row r="23" spans="1:9" x14ac:dyDescent="0.3">
      <c r="A23" s="87"/>
      <c r="B23" s="57" t="s">
        <v>19</v>
      </c>
      <c r="C23" s="49"/>
      <c r="D23" s="40">
        <f>'Salary Set-up'!$F$11</f>
        <v>0</v>
      </c>
      <c r="E23" s="43"/>
      <c r="F23" s="60"/>
      <c r="G23" s="61"/>
      <c r="H23" s="62"/>
      <c r="I23" s="89"/>
    </row>
    <row r="24" spans="1:9" x14ac:dyDescent="0.3">
      <c r="A24" s="87"/>
      <c r="B24" s="57" t="s">
        <v>20</v>
      </c>
      <c r="C24" s="49"/>
      <c r="D24" s="40">
        <f>'Salary Set-up'!$F$12</f>
        <v>0</v>
      </c>
      <c r="E24" s="58"/>
      <c r="F24" s="14" t="s">
        <v>30</v>
      </c>
      <c r="G24" s="15"/>
      <c r="H24" s="16"/>
      <c r="I24" s="89"/>
    </row>
    <row r="25" spans="1:9" x14ac:dyDescent="0.3">
      <c r="A25" s="87"/>
      <c r="B25" s="57" t="s">
        <v>21</v>
      </c>
      <c r="C25" s="49"/>
      <c r="D25" s="40">
        <f>'Salary Set-up'!$F$13</f>
        <v>0</v>
      </c>
      <c r="E25" s="58"/>
      <c r="F25" s="57" t="s">
        <v>35</v>
      </c>
      <c r="G25" s="56"/>
      <c r="H25" s="38">
        <f>'Salary Set-up'!$I$10</f>
        <v>150</v>
      </c>
      <c r="I25" s="89"/>
    </row>
    <row r="26" spans="1:9" x14ac:dyDescent="0.3">
      <c r="A26" s="87"/>
      <c r="B26" s="57" t="s">
        <v>22</v>
      </c>
      <c r="C26" s="49"/>
      <c r="D26" s="41">
        <f>'Salary Set-up'!$F$14</f>
        <v>220</v>
      </c>
      <c r="E26" s="58"/>
      <c r="F26" s="57" t="s">
        <v>36</v>
      </c>
      <c r="G26" s="56"/>
      <c r="H26" s="38">
        <f>'Salary Set-up'!$I$11</f>
        <v>0</v>
      </c>
      <c r="I26" s="89"/>
    </row>
    <row r="27" spans="1:9" x14ac:dyDescent="0.3">
      <c r="A27" s="87"/>
      <c r="B27" s="63"/>
      <c r="C27" s="43"/>
      <c r="D27" s="64">
        <f>SUM(D16:D26)</f>
        <v>2420</v>
      </c>
      <c r="E27" s="58"/>
      <c r="F27" s="57" t="s">
        <v>37</v>
      </c>
      <c r="G27" s="56"/>
      <c r="H27" s="38">
        <f>'Salary Set-up'!$I$12</f>
        <v>0</v>
      </c>
      <c r="I27" s="89"/>
    </row>
    <row r="28" spans="1:9" x14ac:dyDescent="0.3">
      <c r="A28" s="87"/>
      <c r="B28" s="60"/>
      <c r="C28" s="65"/>
      <c r="D28" s="41"/>
      <c r="E28" s="58"/>
      <c r="F28" s="57" t="s">
        <v>42</v>
      </c>
      <c r="G28" s="56"/>
      <c r="H28" s="38">
        <f>'Salary Set-up'!$I$13</f>
        <v>0</v>
      </c>
      <c r="I28" s="89"/>
    </row>
    <row r="29" spans="1:9" x14ac:dyDescent="0.3">
      <c r="A29" s="87"/>
      <c r="B29" s="14" t="s">
        <v>23</v>
      </c>
      <c r="C29" s="15"/>
      <c r="D29" s="16"/>
      <c r="E29" s="56"/>
      <c r="F29" s="57" t="s">
        <v>43</v>
      </c>
      <c r="G29" s="56"/>
      <c r="H29" s="38">
        <f>'Salary Set-up'!$I$14</f>
        <v>0</v>
      </c>
      <c r="I29" s="89"/>
    </row>
    <row r="30" spans="1:9" x14ac:dyDescent="0.3">
      <c r="A30" s="87"/>
      <c r="B30" s="57" t="s">
        <v>25</v>
      </c>
      <c r="C30" s="49"/>
      <c r="D30" s="66">
        <f>'Salary Set-up'!$F$15</f>
        <v>0</v>
      </c>
      <c r="E30" s="67"/>
      <c r="F30" s="57" t="s">
        <v>44</v>
      </c>
      <c r="G30" s="56"/>
      <c r="H30" s="39">
        <f>'Salary Set-up'!$I$15</f>
        <v>0</v>
      </c>
      <c r="I30" s="89"/>
    </row>
    <row r="31" spans="1:9" x14ac:dyDescent="0.3">
      <c r="A31" s="87"/>
      <c r="B31" s="57" t="s">
        <v>26</v>
      </c>
      <c r="C31" s="49"/>
      <c r="D31" s="68">
        <f>'Salary Set-up'!$F$16</f>
        <v>0</v>
      </c>
      <c r="E31" s="67"/>
      <c r="F31" s="57"/>
      <c r="G31" s="43"/>
      <c r="H31" s="59">
        <f>SUM(H25:H30)</f>
        <v>150</v>
      </c>
      <c r="I31" s="89"/>
    </row>
    <row r="32" spans="1:9" x14ac:dyDescent="0.3">
      <c r="A32" s="87"/>
      <c r="B32" s="57"/>
      <c r="C32" s="49"/>
      <c r="D32" s="69">
        <f>SUM(D30:D31)</f>
        <v>0</v>
      </c>
      <c r="E32" s="67"/>
      <c r="F32" s="60"/>
      <c r="G32" s="61"/>
      <c r="H32" s="62"/>
      <c r="I32" s="89"/>
    </row>
    <row r="33" spans="1:12" x14ac:dyDescent="0.3">
      <c r="A33" s="87"/>
      <c r="B33" s="57"/>
      <c r="C33" s="43"/>
      <c r="D33" s="70"/>
      <c r="E33" s="43"/>
      <c r="F33" s="71"/>
      <c r="G33" s="72"/>
      <c r="H33" s="73"/>
      <c r="I33" s="89"/>
    </row>
    <row r="34" spans="1:12" x14ac:dyDescent="0.3">
      <c r="A34" s="87"/>
      <c r="B34" s="14" t="s">
        <v>58</v>
      </c>
      <c r="C34" s="15"/>
      <c r="D34" s="16"/>
      <c r="E34" s="43"/>
      <c r="F34" s="23" t="s">
        <v>38</v>
      </c>
      <c r="G34" s="24"/>
      <c r="H34" s="25">
        <f>SUM(H22,H31)</f>
        <v>675</v>
      </c>
      <c r="I34" s="89"/>
    </row>
    <row r="35" spans="1:12" x14ac:dyDescent="0.3">
      <c r="A35" s="87"/>
      <c r="B35" s="57" t="s">
        <v>27</v>
      </c>
      <c r="C35" s="49"/>
      <c r="D35" s="66">
        <f>'Salary Set-up'!$F$17</f>
        <v>0</v>
      </c>
      <c r="E35" s="67"/>
      <c r="F35" s="60"/>
      <c r="G35" s="61"/>
      <c r="H35" s="62"/>
      <c r="I35" s="89"/>
    </row>
    <row r="36" spans="1:12" x14ac:dyDescent="0.3">
      <c r="A36" s="87"/>
      <c r="B36" s="57" t="s">
        <v>28</v>
      </c>
      <c r="C36" s="49"/>
      <c r="D36" s="68">
        <f>'Salary Set-up'!$F$18</f>
        <v>0</v>
      </c>
      <c r="E36" s="67"/>
      <c r="F36" s="43"/>
      <c r="G36" s="43"/>
      <c r="H36" s="74"/>
      <c r="I36" s="89"/>
    </row>
    <row r="37" spans="1:12" x14ac:dyDescent="0.3">
      <c r="A37" s="87"/>
      <c r="B37" s="57"/>
      <c r="C37" s="43"/>
      <c r="D37" s="69">
        <f>SUM(D35:D36)</f>
        <v>0</v>
      </c>
      <c r="E37" s="67"/>
      <c r="F37" s="71"/>
      <c r="G37" s="75"/>
      <c r="H37" s="73"/>
      <c r="I37" s="89"/>
    </row>
    <row r="38" spans="1:12" x14ac:dyDescent="0.3">
      <c r="A38" s="87"/>
      <c r="B38" s="60"/>
      <c r="C38" s="61"/>
      <c r="D38" s="76"/>
      <c r="E38" s="43"/>
      <c r="F38" s="57" t="s">
        <v>31</v>
      </c>
      <c r="G38" s="43"/>
      <c r="H38" s="77">
        <f>D40</f>
        <v>2420</v>
      </c>
      <c r="I38" s="89"/>
    </row>
    <row r="39" spans="1:12" x14ac:dyDescent="0.3">
      <c r="A39" s="87"/>
      <c r="B39" s="71"/>
      <c r="C39" s="72"/>
      <c r="D39" s="78"/>
      <c r="E39" s="43"/>
      <c r="F39" s="57" t="s">
        <v>38</v>
      </c>
      <c r="G39" s="56"/>
      <c r="H39" s="62">
        <f>H34</f>
        <v>675</v>
      </c>
      <c r="I39" s="89"/>
    </row>
    <row r="40" spans="1:12" ht="18" x14ac:dyDescent="0.3">
      <c r="A40" s="87"/>
      <c r="B40" s="23" t="s">
        <v>31</v>
      </c>
      <c r="C40" s="26"/>
      <c r="D40" s="27">
        <f>D27-D32+D37</f>
        <v>2420</v>
      </c>
      <c r="E40" s="79"/>
      <c r="F40" s="57"/>
      <c r="G40" s="43"/>
      <c r="H40" s="70"/>
      <c r="I40" s="89"/>
    </row>
    <row r="41" spans="1:12" ht="18.75" x14ac:dyDescent="0.3">
      <c r="A41" s="87"/>
      <c r="B41" s="57"/>
      <c r="C41" s="43"/>
      <c r="D41" s="70"/>
      <c r="E41" s="43"/>
      <c r="F41" s="81" t="s">
        <v>57</v>
      </c>
      <c r="G41" s="82"/>
      <c r="H41" s="83">
        <f>H38-H39</f>
        <v>1745</v>
      </c>
      <c r="I41" s="89"/>
    </row>
    <row r="42" spans="1:12" x14ac:dyDescent="0.3">
      <c r="A42" s="87"/>
      <c r="B42" s="60"/>
      <c r="C42" s="65"/>
      <c r="D42" s="76"/>
      <c r="E42" s="43"/>
      <c r="F42" s="60"/>
      <c r="G42" s="80"/>
      <c r="H42" s="76"/>
      <c r="I42" s="89"/>
      <c r="L42" s="9"/>
    </row>
    <row r="43" spans="1:12" x14ac:dyDescent="0.3">
      <c r="A43" s="90"/>
      <c r="B43" s="91"/>
      <c r="C43" s="92"/>
      <c r="D43" s="93"/>
      <c r="E43" s="93"/>
      <c r="F43" s="91"/>
      <c r="G43" s="93"/>
      <c r="H43" s="91"/>
      <c r="I43" s="94"/>
    </row>
    <row r="44" spans="1:12" x14ac:dyDescent="0.3">
      <c r="B44" s="6"/>
      <c r="C44" s="7"/>
      <c r="D44" s="4"/>
    </row>
    <row r="45" spans="1:12" x14ac:dyDescent="0.3">
      <c r="B45" s="6"/>
      <c r="C45" s="7"/>
      <c r="D45" s="4"/>
    </row>
  </sheetData>
  <mergeCells count="21">
    <mergeCell ref="B29:D29"/>
    <mergeCell ref="B34:D34"/>
    <mergeCell ref="G3:H3"/>
    <mergeCell ref="C2:F3"/>
    <mergeCell ref="G4:H5"/>
    <mergeCell ref="B15:D15"/>
    <mergeCell ref="F15:H15"/>
    <mergeCell ref="F24:H24"/>
    <mergeCell ref="C4:F4"/>
    <mergeCell ref="G10:H10"/>
    <mergeCell ref="G11:H11"/>
    <mergeCell ref="G12:H12"/>
    <mergeCell ref="G13:H13"/>
    <mergeCell ref="G8:H8"/>
    <mergeCell ref="G9:H9"/>
    <mergeCell ref="C12:E12"/>
    <mergeCell ref="C13:E13"/>
    <mergeCell ref="C8:E8"/>
    <mergeCell ref="C9:E9"/>
    <mergeCell ref="C10:E10"/>
    <mergeCell ref="C11:E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72AA-A3B0-4620-A5DC-A275EB5D2F06}">
  <dimension ref="B23:M31"/>
  <sheetViews>
    <sheetView showGridLines="0" topLeftCell="A16" workbookViewId="0">
      <selection activeCell="L28" sqref="L28:M28"/>
    </sheetView>
  </sheetViews>
  <sheetFormatPr defaultRowHeight="15" x14ac:dyDescent="0.25"/>
  <sheetData>
    <row r="23" spans="2:13" x14ac:dyDescent="0.25">
      <c r="B23" s="10" t="s">
        <v>59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x14ac:dyDescent="0.25">
      <c r="B25" s="10" t="s">
        <v>60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3" x14ac:dyDescent="0.25">
      <c r="B26" s="10" t="s">
        <v>61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x14ac:dyDescent="0.25">
      <c r="B27" s="10" t="s">
        <v>62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2:13" x14ac:dyDescent="0.25">
      <c r="B28" s="10" t="s">
        <v>63</v>
      </c>
      <c r="C28" s="10"/>
      <c r="D28" s="10"/>
      <c r="E28" s="10"/>
      <c r="F28" s="10"/>
      <c r="G28" s="10"/>
      <c r="H28" s="10"/>
      <c r="I28" s="10"/>
      <c r="J28" s="10"/>
      <c r="K28" s="10"/>
      <c r="L28" s="42" t="s">
        <v>64</v>
      </c>
      <c r="M28" s="42"/>
    </row>
    <row r="29" spans="2:13" x14ac:dyDescent="0.25">
      <c r="B29" s="10" t="s">
        <v>65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2:13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3" x14ac:dyDescent="0.25">
      <c r="B31" s="13" t="s">
        <v>66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mergeCells count="8">
    <mergeCell ref="B29:M29"/>
    <mergeCell ref="B31:M31"/>
    <mergeCell ref="B23:M23"/>
    <mergeCell ref="B25:M25"/>
    <mergeCell ref="B26:M26"/>
    <mergeCell ref="B27:M27"/>
    <mergeCell ref="B28:K28"/>
    <mergeCell ref="L28:M28"/>
  </mergeCells>
  <hyperlinks>
    <hyperlink ref="L28" r:id="rId1" display="https://www.loom.com/share/62e94984fa90440a885a21a667ec979e" xr:uid="{CB7A9A5C-9E8A-45CF-ABCF-96B990EB70C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Set-up</vt:lpstr>
      <vt:lpstr>Salary Slip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Angelyne Condrado</dc:creator>
  <cp:lastModifiedBy>Elizabeth Angelyne Condrado</cp:lastModifiedBy>
  <dcterms:created xsi:type="dcterms:W3CDTF">2023-03-14T06:50:57Z</dcterms:created>
  <dcterms:modified xsi:type="dcterms:W3CDTF">2023-03-14T09:17:51Z</dcterms:modified>
</cp:coreProperties>
</file>